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中長借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Titles" localSheetId="0">'中長借'!$1:$5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<sst xmlns="http://schemas.openxmlformats.org/spreadsheetml/2006/main" count="166" uniqueCount="123">
  <si>
    <r>
      <rPr>
        <sz val="10"/>
        <color indexed="8"/>
        <rFont val="新細明體"/>
        <family val="1"/>
      </rPr>
      <t>合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新細明體"/>
        <family val="1"/>
      </rPr>
      <t>計</t>
    </r>
  </si>
  <si>
    <r>
      <rPr>
        <sz val="10"/>
        <color indexed="8"/>
        <rFont val="新細明體"/>
        <family val="1"/>
      </rPr>
      <t>小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新細明體"/>
        <family val="1"/>
      </rPr>
      <t>計</t>
    </r>
  </si>
  <si>
    <r>
      <rPr>
        <sz val="10"/>
        <color indexed="8"/>
        <rFont val="新細明體"/>
        <family val="1"/>
      </rPr>
      <t>流域綜合治理計畫第</t>
    </r>
    <r>
      <rPr>
        <sz val="10"/>
        <color indexed="8"/>
        <rFont val="Arial"/>
        <family val="2"/>
      </rPr>
      <t>1</t>
    </r>
    <r>
      <rPr>
        <sz val="10"/>
        <color indexed="8"/>
        <rFont val="新細明體"/>
        <family val="1"/>
      </rPr>
      <t>期</t>
    </r>
  </si>
  <si>
    <r>
      <rPr>
        <sz val="10"/>
        <color indexed="8"/>
        <rFont val="新細明體"/>
        <family val="1"/>
      </rPr>
      <t>振興經濟擴大公共建設特別預算賒借收入</t>
    </r>
    <r>
      <rPr>
        <sz val="10"/>
        <color indexed="8"/>
        <rFont val="Arial"/>
        <family val="2"/>
      </rPr>
      <t>(100</t>
    </r>
    <r>
      <rPr>
        <sz val="10"/>
        <color indexed="8"/>
        <rFont val="新細明體"/>
        <family val="1"/>
      </rPr>
      <t>年度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</si>
  <si>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新細明體"/>
        <family val="1"/>
      </rPr>
      <t>石門水庫及集水區整治計畫第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期特別預算賒借收入</t>
    </r>
  </si>
  <si>
    <r>
      <rPr>
        <sz val="10"/>
        <color indexed="8"/>
        <rFont val="新細明體"/>
        <family val="1"/>
      </rPr>
      <t>中央政府總預算賒借收入（</t>
    </r>
    <r>
      <rPr>
        <sz val="10"/>
        <color indexed="8"/>
        <rFont val="Arial"/>
        <family val="2"/>
      </rPr>
      <t>102</t>
    </r>
    <r>
      <rPr>
        <sz val="10"/>
        <color indexed="8"/>
        <rFont val="新細明體"/>
        <family val="1"/>
      </rPr>
      <t>年度）</t>
    </r>
  </si>
  <si>
    <r>
      <rPr>
        <sz val="10"/>
        <color indexed="8"/>
        <rFont val="新細明體"/>
        <family val="1"/>
      </rPr>
      <t>中央政府總預算賒借收入（</t>
    </r>
    <r>
      <rPr>
        <sz val="10"/>
        <color indexed="8"/>
        <rFont val="Arial"/>
        <family val="2"/>
      </rPr>
      <t>103</t>
    </r>
    <r>
      <rPr>
        <sz val="10"/>
        <color indexed="8"/>
        <rFont val="新細明體"/>
        <family val="1"/>
      </rPr>
      <t>年度）</t>
    </r>
  </si>
  <si>
    <r>
      <rPr>
        <sz val="10"/>
        <color indexed="8"/>
        <rFont val="新細明體"/>
        <family val="1"/>
      </rPr>
      <t>中央政府總預算賒借收入（</t>
    </r>
    <r>
      <rPr>
        <sz val="10"/>
        <color indexed="8"/>
        <rFont val="Arial"/>
        <family val="2"/>
      </rPr>
      <t>104</t>
    </r>
    <r>
      <rPr>
        <sz val="10"/>
        <color indexed="8"/>
        <rFont val="新細明體"/>
        <family val="1"/>
      </rPr>
      <t>年度）</t>
    </r>
  </si>
  <si>
    <r>
      <rPr>
        <sz val="10"/>
        <color indexed="8"/>
        <rFont val="新細明體"/>
        <family val="1"/>
      </rPr>
      <t>總預算</t>
    </r>
  </si>
  <si>
    <r>
      <rPr>
        <sz val="10"/>
        <color indexed="8"/>
        <rFont val="新細明體"/>
        <family val="1"/>
      </rPr>
      <t>保留部分：</t>
    </r>
  </si>
  <si>
    <r>
      <rPr>
        <sz val="10"/>
        <color indexed="8"/>
        <rFont val="新細明體"/>
        <family val="1"/>
      </rPr>
      <t>已實現部分合計：</t>
    </r>
  </si>
  <si>
    <r>
      <rPr>
        <sz val="10"/>
        <color indexed="8"/>
        <rFont val="新細明體"/>
        <family val="1"/>
      </rPr>
      <t>小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新細明體"/>
        <family val="1"/>
      </rPr>
      <t>計</t>
    </r>
  </si>
  <si>
    <t>105.12.09</t>
  </si>
  <si>
    <t>105.10.18</t>
  </si>
  <si>
    <r>
      <rPr>
        <sz val="10"/>
        <color indexed="8"/>
        <rFont val="新細明體"/>
        <family val="1"/>
      </rPr>
      <t>國泰世華商業銀行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家銀行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</si>
  <si>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17</t>
    </r>
    <r>
      <rPr>
        <sz val="10"/>
        <color indexed="8"/>
        <rFont val="新細明體"/>
        <family val="1"/>
      </rPr>
      <t>期</t>
    </r>
  </si>
  <si>
    <t>105.11.25</t>
  </si>
  <si>
    <t>105.09.07</t>
  </si>
  <si>
    <r>
      <rPr>
        <sz val="10"/>
        <color indexed="8"/>
        <rFont val="新細明體"/>
        <family val="1"/>
      </rPr>
      <t>台灣銀行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</si>
  <si>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16</t>
    </r>
    <r>
      <rPr>
        <sz val="10"/>
        <color indexed="8"/>
        <rFont val="新細明體"/>
        <family val="1"/>
      </rPr>
      <t>期</t>
    </r>
  </si>
  <si>
    <t>105.11.11</t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</si>
  <si>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15</t>
    </r>
    <r>
      <rPr>
        <sz val="10"/>
        <color indexed="8"/>
        <rFont val="新細明體"/>
        <family val="1"/>
      </rPr>
      <t>期</t>
    </r>
  </si>
  <si>
    <t>105.10.25</t>
  </si>
  <si>
    <t>105.08.05</t>
  </si>
  <si>
    <r>
      <rPr>
        <sz val="10"/>
        <color indexed="8"/>
        <rFont val="新細明體"/>
        <family val="1"/>
      </rPr>
      <t>台灣銀行等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家銀行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</si>
  <si>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14</t>
    </r>
    <r>
      <rPr>
        <sz val="10"/>
        <color indexed="8"/>
        <rFont val="新細明體"/>
        <family val="1"/>
      </rPr>
      <t>期</t>
    </r>
  </si>
  <si>
    <t>105.07.19</t>
  </si>
  <si>
    <r>
      <rPr>
        <sz val="10"/>
        <color indexed="8"/>
        <rFont val="新細明體"/>
        <family val="1"/>
      </rPr>
      <t>台灣土地銀行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</si>
  <si>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13</t>
    </r>
    <r>
      <rPr>
        <sz val="10"/>
        <color indexed="8"/>
        <rFont val="新細明體"/>
        <family val="1"/>
      </rPr>
      <t>期</t>
    </r>
  </si>
  <si>
    <t>105.07.27</t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</si>
  <si>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12</t>
    </r>
    <r>
      <rPr>
        <sz val="10"/>
        <color indexed="8"/>
        <rFont val="新細明體"/>
        <family val="1"/>
      </rPr>
      <t>期</t>
    </r>
  </si>
  <si>
    <t>105.06.24</t>
  </si>
  <si>
    <t>105.03.30</t>
  </si>
  <si>
    <r>
      <rPr>
        <sz val="10"/>
        <color indexed="8"/>
        <rFont val="新細明體"/>
        <family val="1"/>
      </rPr>
      <t>國泰世華商業銀行等</t>
    </r>
    <r>
      <rPr>
        <sz val="10"/>
        <color indexed="8"/>
        <rFont val="Arial"/>
        <family val="2"/>
      </rPr>
      <t>4</t>
    </r>
    <r>
      <rPr>
        <sz val="10"/>
        <color indexed="8"/>
        <rFont val="新細明體"/>
        <family val="1"/>
      </rPr>
      <t>家銀行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</si>
  <si>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11</t>
    </r>
    <r>
      <rPr>
        <sz val="10"/>
        <color indexed="8"/>
        <rFont val="新細明體"/>
        <family val="1"/>
      </rPr>
      <t>期</t>
    </r>
  </si>
  <si>
    <t>105.06.08</t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</si>
  <si>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10</t>
    </r>
    <r>
      <rPr>
        <sz val="10"/>
        <color indexed="8"/>
        <rFont val="新細明體"/>
        <family val="1"/>
      </rPr>
      <t>期</t>
    </r>
  </si>
  <si>
    <t>105.06.02</t>
  </si>
  <si>
    <r>
      <rPr>
        <sz val="10"/>
        <color indexed="8"/>
        <rFont val="新細明體"/>
        <family val="1"/>
      </rPr>
      <t>永豐商業銀行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</si>
  <si>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9</t>
    </r>
    <r>
      <rPr>
        <sz val="10"/>
        <color indexed="8"/>
        <rFont val="新細明體"/>
        <family val="1"/>
      </rPr>
      <t>期</t>
    </r>
  </si>
  <si>
    <t>105.05.20</t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</si>
  <si>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8</t>
    </r>
    <r>
      <rPr>
        <sz val="10"/>
        <color indexed="8"/>
        <rFont val="新細明體"/>
        <family val="1"/>
      </rPr>
      <t>期</t>
    </r>
  </si>
  <si>
    <t>105.05.05</t>
  </si>
  <si>
    <r>
      <rPr>
        <sz val="10"/>
        <color indexed="8"/>
        <rFont val="新細明體"/>
        <family val="1"/>
      </rPr>
      <t>國泰世華商業銀行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</si>
  <si>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7</t>
    </r>
    <r>
      <rPr>
        <sz val="10"/>
        <color indexed="8"/>
        <rFont val="新細明體"/>
        <family val="1"/>
      </rPr>
      <t>期</t>
    </r>
  </si>
  <si>
    <t>105.04.08</t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</si>
  <si>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6</t>
    </r>
    <r>
      <rPr>
        <sz val="10"/>
        <color indexed="8"/>
        <rFont val="新細明體"/>
        <family val="1"/>
      </rPr>
      <t>期</t>
    </r>
  </si>
  <si>
    <t>105.03.04</t>
  </si>
  <si>
    <r>
      <rPr>
        <sz val="10"/>
        <color indexed="8"/>
        <rFont val="新細明體"/>
        <family val="1"/>
      </rPr>
      <t>日商三菱東京日聯銀行臺北分行等</t>
    </r>
    <r>
      <rPr>
        <sz val="10"/>
        <color indexed="8"/>
        <rFont val="Arial"/>
        <family val="2"/>
      </rPr>
      <t>4</t>
    </r>
    <r>
      <rPr>
        <sz val="10"/>
        <color indexed="8"/>
        <rFont val="新細明體"/>
        <family val="1"/>
      </rPr>
      <t>家銀行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</si>
  <si>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5</t>
    </r>
    <r>
      <rPr>
        <sz val="10"/>
        <color indexed="8"/>
        <rFont val="新細明體"/>
        <family val="1"/>
      </rPr>
      <t>期</t>
    </r>
  </si>
  <si>
    <t>105.01.04</t>
  </si>
  <si>
    <r>
      <rPr>
        <sz val="10"/>
        <color indexed="8"/>
        <rFont val="新細明體"/>
        <family val="1"/>
      </rPr>
      <t>日商三菱東京日聯銀行臺北分行等</t>
    </r>
    <r>
      <rPr>
        <sz val="10"/>
        <color indexed="8"/>
        <rFont val="Arial"/>
        <family val="2"/>
      </rPr>
      <t>3</t>
    </r>
    <r>
      <rPr>
        <sz val="10"/>
        <color indexed="8"/>
        <rFont val="新細明體"/>
        <family val="1"/>
      </rPr>
      <t>家銀行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</si>
  <si>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4</t>
    </r>
    <r>
      <rPr>
        <sz val="10"/>
        <color indexed="8"/>
        <rFont val="新細明體"/>
        <family val="1"/>
      </rPr>
      <t>期</t>
    </r>
  </si>
  <si>
    <r>
      <rPr>
        <sz val="10"/>
        <color indexed="8"/>
        <rFont val="新細明體"/>
        <family val="1"/>
      </rPr>
      <t>台灣銀行等</t>
    </r>
    <r>
      <rPr>
        <sz val="10"/>
        <color indexed="8"/>
        <rFont val="Arial"/>
        <family val="2"/>
      </rPr>
      <t>4</t>
    </r>
    <r>
      <rPr>
        <sz val="10"/>
        <color indexed="8"/>
        <rFont val="新細明體"/>
        <family val="1"/>
      </rPr>
      <t>家銀行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</si>
  <si>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3</t>
    </r>
    <r>
      <rPr>
        <sz val="10"/>
        <color indexed="8"/>
        <rFont val="新細明體"/>
        <family val="1"/>
      </rPr>
      <t>期</t>
    </r>
  </si>
  <si>
    <t>105.02.25</t>
  </si>
  <si>
    <r>
      <rPr>
        <sz val="10"/>
        <color indexed="8"/>
        <rFont val="新細明體"/>
        <family val="1"/>
      </rPr>
      <t>第一商業銀行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家銀行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</si>
  <si>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期</t>
    </r>
  </si>
  <si>
    <r>
      <rPr>
        <sz val="10"/>
        <color indexed="8"/>
        <rFont val="新細明體"/>
        <family val="1"/>
      </rPr>
      <t>以舉借新債供償還舊債之用者，在長期負債舉借前，先行舉借短期債務因應，該短期債務視為長期負債處理。</t>
    </r>
  </si>
  <si>
    <t>105.01.22</t>
  </si>
  <si>
    <r>
      <rPr>
        <sz val="10"/>
        <color indexed="8"/>
        <rFont val="新細明體"/>
        <family val="1"/>
      </rPr>
      <t>彰化商業銀行</t>
    </r>
  </si>
  <si>
    <r>
      <t>105</t>
    </r>
    <r>
      <rPr>
        <sz val="10"/>
        <color indexed="8"/>
        <rFont val="新細明體"/>
        <family val="1"/>
      </rPr>
      <t>年度短期借款第</t>
    </r>
    <r>
      <rPr>
        <sz val="10"/>
        <color indexed="8"/>
        <rFont val="Arial"/>
        <family val="2"/>
      </rPr>
      <t>1</t>
    </r>
    <r>
      <rPr>
        <sz val="10"/>
        <color indexed="8"/>
        <rFont val="新細明體"/>
        <family val="1"/>
      </rPr>
      <t>期</t>
    </r>
  </si>
  <si>
    <t>中央政府債務基金舉借。</t>
  </si>
  <si>
    <t>106.10.18</t>
  </si>
  <si>
    <r>
      <t>105-07</t>
    </r>
    <r>
      <rPr>
        <sz val="10"/>
        <color indexed="8"/>
        <rFont val="新細明體"/>
        <family val="1"/>
      </rPr>
      <t>中長期借款</t>
    </r>
  </si>
  <si>
    <r>
      <rPr>
        <sz val="10"/>
        <color indexed="8"/>
        <rFont val="新細明體"/>
        <family val="1"/>
      </rPr>
      <t>總預算舉借</t>
    </r>
    <r>
      <rPr>
        <sz val="10"/>
        <color indexed="8"/>
        <rFont val="Arial"/>
        <family val="2"/>
      </rPr>
      <t>90</t>
    </r>
    <r>
      <rPr>
        <sz val="10"/>
        <color indexed="8"/>
        <rFont val="新細明體"/>
        <family val="1"/>
      </rPr>
      <t>億元、「</t>
    </r>
    <r>
      <rPr>
        <sz val="10"/>
        <color indexed="8"/>
        <rFont val="Arial"/>
        <family val="2"/>
      </rPr>
      <t>100</t>
    </r>
    <r>
      <rPr>
        <sz val="10"/>
        <color indexed="8"/>
        <rFont val="新細明體"/>
        <family val="1"/>
      </rPr>
      <t>年度振興經濟擴大公共建設特別預算」舉借</t>
    </r>
    <r>
      <rPr>
        <sz val="10"/>
        <color indexed="8"/>
        <rFont val="Arial"/>
        <family val="2"/>
      </rPr>
      <t>15</t>
    </r>
    <r>
      <rPr>
        <sz val="10"/>
        <color indexed="8"/>
        <rFont val="新細明體"/>
        <family val="1"/>
      </rPr>
      <t>億元、「石門水庫及其集水區整治計畫第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期特別預算」舉借</t>
    </r>
    <r>
      <rPr>
        <sz val="10"/>
        <color indexed="8"/>
        <rFont val="Arial"/>
        <family val="2"/>
      </rPr>
      <t>5</t>
    </r>
    <r>
      <rPr>
        <sz val="10"/>
        <color indexed="8"/>
        <rFont val="新細明體"/>
        <family val="1"/>
      </rPr>
      <t>億元、「中央政府流域綜合治理計畫第</t>
    </r>
    <r>
      <rPr>
        <sz val="10"/>
        <color indexed="8"/>
        <rFont val="Arial"/>
        <family val="2"/>
      </rPr>
      <t>1</t>
    </r>
    <r>
      <rPr>
        <sz val="10"/>
        <color indexed="8"/>
        <rFont val="新細明體"/>
        <family val="1"/>
      </rPr>
      <t>期特別預算」舉借</t>
    </r>
    <r>
      <rPr>
        <sz val="10"/>
        <color indexed="8"/>
        <rFont val="Arial"/>
        <family val="2"/>
      </rPr>
      <t>30</t>
    </r>
    <r>
      <rPr>
        <sz val="10"/>
        <color indexed="8"/>
        <rFont val="新細明體"/>
        <family val="1"/>
      </rPr>
      <t>億元、「中央政府流域綜合治理計畫第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期特別預算」舉借</t>
    </r>
    <r>
      <rPr>
        <sz val="10"/>
        <color indexed="8"/>
        <rFont val="Arial"/>
        <family val="2"/>
      </rPr>
      <t>30</t>
    </r>
    <r>
      <rPr>
        <sz val="10"/>
        <color indexed="8"/>
        <rFont val="新細明體"/>
        <family val="1"/>
      </rPr>
      <t>億元。</t>
    </r>
  </si>
  <si>
    <t>106.05.12</t>
  </si>
  <si>
    <t>105.04.19</t>
  </si>
  <si>
    <r>
      <t>105-06</t>
    </r>
    <r>
      <rPr>
        <sz val="10"/>
        <color indexed="8"/>
        <rFont val="新細明體"/>
        <family val="1"/>
      </rPr>
      <t>中長期借款</t>
    </r>
  </si>
  <si>
    <t>總預算舉借。</t>
  </si>
  <si>
    <t>106.04.21</t>
  </si>
  <si>
    <r>
      <t>105-05</t>
    </r>
    <r>
      <rPr>
        <sz val="10"/>
        <color indexed="8"/>
        <rFont val="新細明體"/>
        <family val="1"/>
      </rPr>
      <t>中長期借款</t>
    </r>
  </si>
  <si>
    <t>106.06.02</t>
  </si>
  <si>
    <t>105.03.01</t>
  </si>
  <si>
    <r>
      <rPr>
        <sz val="10"/>
        <color indexed="8"/>
        <rFont val="新細明體"/>
        <family val="1"/>
      </rPr>
      <t>台灣土地銀行等</t>
    </r>
    <r>
      <rPr>
        <sz val="10"/>
        <color indexed="8"/>
        <rFont val="Arial"/>
        <family val="2"/>
      </rPr>
      <t>4</t>
    </r>
    <r>
      <rPr>
        <sz val="10"/>
        <color indexed="8"/>
        <rFont val="新細明體"/>
        <family val="1"/>
      </rPr>
      <t>家銀行</t>
    </r>
  </si>
  <si>
    <r>
      <t>105-04</t>
    </r>
    <r>
      <rPr>
        <sz val="10"/>
        <color indexed="8"/>
        <rFont val="新細明體"/>
        <family val="1"/>
      </rPr>
      <t>中長期借款</t>
    </r>
  </si>
  <si>
    <t>105.02.26</t>
  </si>
  <si>
    <r>
      <t>105-03</t>
    </r>
    <r>
      <rPr>
        <sz val="10"/>
        <color indexed="8"/>
        <rFont val="新細明體"/>
        <family val="1"/>
      </rPr>
      <t>中長期借款</t>
    </r>
  </si>
  <si>
    <t>106.04.05</t>
  </si>
  <si>
    <t>105.02.05</t>
  </si>
  <si>
    <r>
      <rPr>
        <sz val="10"/>
        <color indexed="8"/>
        <rFont val="新細明體"/>
        <family val="1"/>
      </rPr>
      <t>台灣土地銀行等</t>
    </r>
    <r>
      <rPr>
        <sz val="10"/>
        <color indexed="8"/>
        <rFont val="Arial"/>
        <family val="2"/>
      </rPr>
      <t>5</t>
    </r>
    <r>
      <rPr>
        <sz val="10"/>
        <color indexed="8"/>
        <rFont val="新細明體"/>
        <family val="1"/>
      </rPr>
      <t>家銀行</t>
    </r>
  </si>
  <si>
    <r>
      <t>105-02</t>
    </r>
    <r>
      <rPr>
        <sz val="10"/>
        <color indexed="8"/>
        <rFont val="新細明體"/>
        <family val="1"/>
      </rPr>
      <t>中長期借款</t>
    </r>
  </si>
  <si>
    <t>106.05.02</t>
  </si>
  <si>
    <t>105.02.02</t>
  </si>
  <si>
    <r>
      <rPr>
        <sz val="10"/>
        <color indexed="8"/>
        <rFont val="新細明體"/>
        <family val="1"/>
      </rPr>
      <t>台灣中小企業銀行</t>
    </r>
  </si>
  <si>
    <r>
      <t>105-01</t>
    </r>
    <r>
      <rPr>
        <sz val="10"/>
        <color indexed="8"/>
        <rFont val="新細明體"/>
        <family val="1"/>
      </rPr>
      <t>中長期借款</t>
    </r>
  </si>
  <si>
    <t>105.12.19</t>
  </si>
  <si>
    <t>104.12.18</t>
  </si>
  <si>
    <r>
      <t>104-11</t>
    </r>
    <r>
      <rPr>
        <sz val="10"/>
        <color indexed="8"/>
        <rFont val="新細明體"/>
        <family val="1"/>
      </rPr>
      <t>中長期借款</t>
    </r>
  </si>
  <si>
    <t>105.07.02</t>
  </si>
  <si>
    <t>104.07.02</t>
  </si>
  <si>
    <r>
      <rPr>
        <sz val="10"/>
        <color indexed="8"/>
        <rFont val="新細明體"/>
        <family val="1"/>
      </rPr>
      <t>第一商業銀行</t>
    </r>
  </si>
  <si>
    <r>
      <t>104-10</t>
    </r>
    <r>
      <rPr>
        <sz val="10"/>
        <color indexed="8"/>
        <rFont val="新細明體"/>
        <family val="1"/>
      </rPr>
      <t>中長期借款</t>
    </r>
  </si>
  <si>
    <r>
      <rPr>
        <sz val="10"/>
        <color indexed="8"/>
        <rFont val="新細明體"/>
        <family val="1"/>
      </rPr>
      <t>總預算舉借</t>
    </r>
    <r>
      <rPr>
        <sz val="10"/>
        <color indexed="8"/>
        <rFont val="Arial"/>
        <family val="2"/>
      </rPr>
      <t>178.9</t>
    </r>
    <r>
      <rPr>
        <sz val="10"/>
        <color indexed="8"/>
        <rFont val="新細明體"/>
        <family val="1"/>
      </rPr>
      <t>億元、中央政府債務基金舉借</t>
    </r>
    <r>
      <rPr>
        <sz val="10"/>
        <color indexed="8"/>
        <rFont val="Arial"/>
        <family val="2"/>
      </rPr>
      <t>21.1</t>
    </r>
    <r>
      <rPr>
        <sz val="10"/>
        <color indexed="8"/>
        <rFont val="新細明體"/>
        <family val="1"/>
      </rPr>
      <t>億元。</t>
    </r>
  </si>
  <si>
    <t>104.03.25</t>
  </si>
  <si>
    <r>
      <rPr>
        <sz val="10"/>
        <color indexed="8"/>
        <rFont val="新細明體"/>
        <family val="1"/>
      </rPr>
      <t>台北富邦商業銀行等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家銀行</t>
    </r>
  </si>
  <si>
    <r>
      <t>104-07</t>
    </r>
    <r>
      <rPr>
        <sz val="10"/>
        <color indexed="8"/>
        <rFont val="新細明體"/>
        <family val="1"/>
      </rPr>
      <t>中長期借款</t>
    </r>
  </si>
  <si>
    <t>104.02.09</t>
  </si>
  <si>
    <r>
      <t>104-03</t>
    </r>
    <r>
      <rPr>
        <sz val="10"/>
        <color indexed="8"/>
        <rFont val="新細明體"/>
        <family val="1"/>
      </rPr>
      <t>中長期借款</t>
    </r>
  </si>
  <si>
    <r>
      <rPr>
        <sz val="10"/>
        <color indexed="8"/>
        <rFont val="新細明體"/>
        <family val="1"/>
      </rPr>
      <t>總預算舉借</t>
    </r>
    <r>
      <rPr>
        <sz val="10"/>
        <color indexed="8"/>
        <rFont val="Arial"/>
        <family val="2"/>
      </rPr>
      <t>65</t>
    </r>
    <r>
      <rPr>
        <sz val="10"/>
        <color indexed="8"/>
        <rFont val="新細明體"/>
        <family val="1"/>
      </rPr>
      <t>億元、「</t>
    </r>
    <r>
      <rPr>
        <sz val="10"/>
        <color indexed="8"/>
        <rFont val="Arial"/>
        <family val="2"/>
      </rPr>
      <t>100</t>
    </r>
    <r>
      <rPr>
        <sz val="10"/>
        <color indexed="8"/>
        <rFont val="新細明體"/>
        <family val="1"/>
      </rPr>
      <t>年度振興經濟擴大公共建設特別預算」舉借</t>
    </r>
    <r>
      <rPr>
        <sz val="10"/>
        <color indexed="8"/>
        <rFont val="Arial"/>
        <family val="2"/>
      </rPr>
      <t>37</t>
    </r>
    <r>
      <rPr>
        <sz val="10"/>
        <color indexed="8"/>
        <rFont val="新細明體"/>
        <family val="1"/>
      </rPr>
      <t>億元、「石門水庫及其集水區整治計畫第</t>
    </r>
    <r>
      <rPr>
        <sz val="10"/>
        <color indexed="8"/>
        <rFont val="Arial"/>
        <family val="2"/>
      </rPr>
      <t>1</t>
    </r>
    <r>
      <rPr>
        <sz val="10"/>
        <color indexed="8"/>
        <rFont val="新細明體"/>
        <family val="1"/>
      </rPr>
      <t>期特別預算」舉借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億元、「易淹水地區水患治理計畫第</t>
    </r>
    <r>
      <rPr>
        <sz val="10"/>
        <color indexed="8"/>
        <rFont val="Arial"/>
        <family val="2"/>
      </rPr>
      <t>3</t>
    </r>
    <r>
      <rPr>
        <sz val="10"/>
        <color indexed="8"/>
        <rFont val="新細明體"/>
        <family val="1"/>
      </rPr>
      <t>期特別預算」舉借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億元、「石門水庫及其集水區整治計畫第</t>
    </r>
    <r>
      <rPr>
        <sz val="10"/>
        <color indexed="8"/>
        <rFont val="Arial"/>
        <family val="2"/>
      </rPr>
      <t>2</t>
    </r>
    <r>
      <rPr>
        <sz val="10"/>
        <color indexed="8"/>
        <rFont val="新細明體"/>
        <family val="1"/>
      </rPr>
      <t>期特別預算」舉借</t>
    </r>
    <r>
      <rPr>
        <sz val="10"/>
        <color indexed="8"/>
        <rFont val="Arial"/>
        <family val="2"/>
      </rPr>
      <t>20</t>
    </r>
    <r>
      <rPr>
        <sz val="10"/>
        <color indexed="8"/>
        <rFont val="新細明體"/>
        <family val="1"/>
      </rPr>
      <t>億元、莫拉克颱風災後重建特別預算舉借</t>
    </r>
    <r>
      <rPr>
        <sz val="10"/>
        <color indexed="8"/>
        <rFont val="Arial"/>
        <family val="2"/>
      </rPr>
      <t>4</t>
    </r>
    <r>
      <rPr>
        <sz val="10"/>
        <color indexed="8"/>
        <rFont val="新細明體"/>
        <family val="1"/>
      </rPr>
      <t>億元、「中央政府流域綜合治理計畫第</t>
    </r>
    <r>
      <rPr>
        <sz val="10"/>
        <color indexed="8"/>
        <rFont val="Arial"/>
        <family val="2"/>
      </rPr>
      <t>1</t>
    </r>
    <r>
      <rPr>
        <sz val="10"/>
        <color indexed="8"/>
        <rFont val="新細明體"/>
        <family val="1"/>
      </rPr>
      <t>期特別預算」舉借</t>
    </r>
    <r>
      <rPr>
        <sz val="10"/>
        <color indexed="8"/>
        <rFont val="Arial"/>
        <family val="2"/>
      </rPr>
      <t>70</t>
    </r>
    <r>
      <rPr>
        <sz val="10"/>
        <color indexed="8"/>
        <rFont val="新細明體"/>
        <family val="1"/>
      </rPr>
      <t>億元。</t>
    </r>
  </si>
  <si>
    <t>104.02.05</t>
  </si>
  <si>
    <r>
      <t>104-02</t>
    </r>
    <r>
      <rPr>
        <sz val="10"/>
        <color indexed="8"/>
        <rFont val="新細明體"/>
        <family val="1"/>
      </rPr>
      <t>中長期借款</t>
    </r>
  </si>
  <si>
    <t>104.01.23</t>
  </si>
  <si>
    <r>
      <t>104-01</t>
    </r>
    <r>
      <rPr>
        <sz val="10"/>
        <color indexed="8"/>
        <rFont val="新細明體"/>
        <family val="1"/>
      </rPr>
      <t>中長期借款</t>
    </r>
  </si>
  <si>
    <r>
      <rPr>
        <sz val="10"/>
        <color indexed="8"/>
        <rFont val="新細明體"/>
        <family val="1"/>
      </rPr>
      <t>已實現部分：</t>
    </r>
  </si>
  <si>
    <t>結   欠   額</t>
  </si>
  <si>
    <t>償   還   額</t>
  </si>
  <si>
    <t>借   款   額</t>
  </si>
  <si>
    <t xml:space="preserve">清償日期  </t>
  </si>
  <si>
    <t>訂借日期</t>
  </si>
  <si>
    <t>備                 註</t>
  </si>
  <si>
    <t>結  欠  利  息</t>
  </si>
  <si>
    <t xml:space="preserve">本　　　　　　　　　　　　金          </t>
  </si>
  <si>
    <t>期　　 　　限</t>
  </si>
  <si>
    <t>承  貸  單  位</t>
  </si>
  <si>
    <t xml:space="preserve">  　借　　款　　名　　稱      </t>
  </si>
  <si>
    <t>單位：新臺幣元</t>
  </si>
  <si>
    <t xml:space="preserve"> 12月31日</t>
  </si>
  <si>
    <t>中華民國105年</t>
  </si>
  <si>
    <t>中長期借款部分</t>
  </si>
  <si>
    <t>債款目錄─</t>
  </si>
  <si>
    <t>總決算</t>
  </si>
  <si>
    <t>中央政府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</si>
</sst>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&quot; &quot;;#,##0&quot; &quot;;&quot;- &quot;;@&quot; &quot;"/>
    <numFmt numFmtId="178" formatCode="#,##0.00&quot; &quot;;#,##0.00&quot; &quot;;&quot;-&quot;#&quot; &quot;;&quot; &quot;@&quot; &quot;"/>
    <numFmt numFmtId="179" formatCode="yy/mm/dd;@"/>
    <numFmt numFmtId="180" formatCode="#,##0.00;[Red]\-#,##0.00;&quot;…  &quot;"/>
    <numFmt numFmtId="181" formatCode="#,##0.00;[Red]\-#,##0.00;&quot;…&quot;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新細明體1"/>
      <family val="1"/>
    </font>
    <font>
      <b/>
      <sz val="11"/>
      <color indexed="8"/>
      <name val="Arial"/>
      <family val="2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9"/>
      <color indexed="8"/>
      <name val="新細明體"/>
      <family val="1"/>
    </font>
    <font>
      <sz val="19"/>
      <color indexed="8"/>
      <name val="標楷體"/>
      <family val="4"/>
    </font>
    <font>
      <sz val="17"/>
      <color indexed="8"/>
      <name val="新細明體"/>
      <family val="1"/>
    </font>
    <font>
      <sz val="17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1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3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3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right" vertical="center"/>
    </xf>
    <xf numFmtId="43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43" fontId="6" fillId="0" borderId="14" xfId="0" applyNumberFormat="1" applyFont="1" applyFill="1" applyBorder="1" applyAlignment="1">
      <alignment horizontal="right" vertical="top"/>
    </xf>
    <xf numFmtId="43" fontId="6" fillId="0" borderId="14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178" fontId="6" fillId="0" borderId="13" xfId="33" applyFont="1" applyFill="1" applyBorder="1" applyAlignment="1" applyProtection="1">
      <alignment vertical="center" wrapText="1"/>
      <protection/>
    </xf>
    <xf numFmtId="43" fontId="6" fillId="0" borderId="14" xfId="33" applyNumberFormat="1" applyFont="1" applyFill="1" applyBorder="1" applyAlignment="1" applyProtection="1">
      <alignment vertical="center"/>
      <protection/>
    </xf>
    <xf numFmtId="43" fontId="6" fillId="0" borderId="14" xfId="0" applyNumberFormat="1" applyFont="1" applyFill="1" applyBorder="1" applyAlignment="1" applyProtection="1">
      <alignment horizontal="right" vertical="center" wrapText="1"/>
      <protection/>
    </xf>
    <xf numFmtId="178" fontId="6" fillId="0" borderId="14" xfId="33" applyFont="1" applyFill="1" applyBorder="1" applyAlignment="1" applyProtection="1">
      <alignment vertical="center"/>
      <protection/>
    </xf>
    <xf numFmtId="178" fontId="6" fillId="0" borderId="13" xfId="33" applyFont="1" applyFill="1" applyBorder="1" applyAlignment="1" applyProtection="1">
      <alignment vertical="top" wrapText="1"/>
      <protection/>
    </xf>
    <xf numFmtId="17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33" applyFont="1" applyFill="1" applyBorder="1" applyAlignment="1" applyProtection="1">
      <alignment vertical="top" wrapText="1"/>
      <protection/>
    </xf>
    <xf numFmtId="43" fontId="6" fillId="0" borderId="11" xfId="33" applyNumberFormat="1" applyFont="1" applyFill="1" applyBorder="1" applyAlignment="1" applyProtection="1">
      <alignment vertical="center"/>
      <protection/>
    </xf>
    <xf numFmtId="43" fontId="6" fillId="0" borderId="11" xfId="0" applyNumberFormat="1" applyFont="1" applyFill="1" applyBorder="1" applyAlignment="1" applyProtection="1">
      <alignment horizontal="right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43" fontId="6" fillId="0" borderId="14" xfId="33" applyNumberFormat="1" applyFont="1" applyFill="1" applyBorder="1" applyAlignment="1" applyProtection="1">
      <alignment vertical="top"/>
      <protection/>
    </xf>
    <xf numFmtId="43" fontId="6" fillId="0" borderId="14" xfId="0" applyNumberFormat="1" applyFont="1" applyFill="1" applyBorder="1" applyAlignment="1" applyProtection="1">
      <alignment horizontal="right" vertical="top" wrapText="1"/>
      <protection/>
    </xf>
    <xf numFmtId="179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 wrapText="1"/>
    </xf>
    <xf numFmtId="43" fontId="6" fillId="0" borderId="14" xfId="0" applyNumberFormat="1" applyFont="1" applyFill="1" applyBorder="1" applyAlignment="1">
      <alignment vertical="center"/>
    </xf>
    <xf numFmtId="43" fontId="6" fillId="0" borderId="14" xfId="33" applyNumberFormat="1" applyFont="1" applyFill="1" applyBorder="1" applyAlignment="1" applyProtection="1">
      <alignment horizontal="center" vertical="center" shrinkToFit="1"/>
      <protection/>
    </xf>
    <xf numFmtId="179" fontId="6" fillId="0" borderId="14" xfId="0" applyNumberFormat="1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49" fontId="6" fillId="0" borderId="13" xfId="0" applyNumberFormat="1" applyFont="1" applyFill="1" applyBorder="1" applyAlignment="1">
      <alignment vertical="center" wrapText="1"/>
    </xf>
    <xf numFmtId="43" fontId="6" fillId="0" borderId="14" xfId="0" applyNumberFormat="1" applyFont="1" applyFill="1" applyBorder="1" applyAlignment="1">
      <alignment vertical="top"/>
    </xf>
    <xf numFmtId="43" fontId="6" fillId="0" borderId="14" xfId="33" applyNumberFormat="1" applyFont="1" applyFill="1" applyBorder="1" applyAlignment="1" applyProtection="1">
      <alignment horizontal="center" vertical="top" shrinkToFit="1"/>
      <protection/>
    </xf>
    <xf numFmtId="179" fontId="6" fillId="0" borderId="14" xfId="0" applyNumberFormat="1" applyFont="1" applyFill="1" applyBorder="1" applyAlignment="1" applyProtection="1">
      <alignment horizontal="center" vertical="top" shrinkToFit="1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left" vertical="top" shrinkToFit="1"/>
      <protection/>
    </xf>
    <xf numFmtId="43" fontId="6" fillId="0" borderId="14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 vertical="center" shrinkToFit="1"/>
    </xf>
    <xf numFmtId="180" fontId="11" fillId="0" borderId="14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/>
    </xf>
    <xf numFmtId="43" fontId="6" fillId="0" borderId="14" xfId="34" applyNumberFormat="1" applyFont="1" applyFill="1" applyBorder="1" applyAlignment="1">
      <alignment vertical="center"/>
    </xf>
    <xf numFmtId="43" fontId="6" fillId="0" borderId="15" xfId="34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 quotePrefix="1">
      <alignment horizontal="left" vertical="center"/>
    </xf>
    <xf numFmtId="0" fontId="13" fillId="0" borderId="17" xfId="0" applyFont="1" applyFill="1" applyBorder="1" applyAlignment="1" quotePrefix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49" fontId="6" fillId="0" borderId="13" xfId="33" applyNumberFormat="1" applyFont="1" applyFill="1" applyBorder="1" applyAlignment="1" applyProtection="1">
      <alignment vertical="top" wrapText="1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 quotePrefix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 quotePrefix="1">
      <alignment horizontal="center" vertical="center"/>
    </xf>
    <xf numFmtId="0" fontId="13" fillId="0" borderId="11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SheetLayoutView="85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8" sqref="A8"/>
    </sheetView>
  </sheetViews>
  <sheetFormatPr defaultColWidth="9.00390625" defaultRowHeight="16.5"/>
  <cols>
    <col min="1" max="1" width="33.00390625" style="2" customWidth="1"/>
    <col min="2" max="2" width="27.875" style="2" customWidth="1"/>
    <col min="3" max="4" width="10.375" style="2" customWidth="1"/>
    <col min="5" max="5" width="19.125" style="2" customWidth="1"/>
    <col min="6" max="7" width="21.625" style="2" customWidth="1"/>
    <col min="8" max="8" width="20.00390625" style="2" customWidth="1"/>
    <col min="9" max="9" width="37.25390625" style="2" customWidth="1"/>
    <col min="10" max="16384" width="9.00390625" style="1" customWidth="1"/>
  </cols>
  <sheetData>
    <row r="1" spans="1:9" s="80" customFormat="1" ht="21" customHeight="1">
      <c r="A1" s="81"/>
      <c r="B1" s="81"/>
      <c r="C1" s="81"/>
      <c r="D1" s="81"/>
      <c r="E1" s="83" t="s">
        <v>122</v>
      </c>
      <c r="F1" s="82" t="s">
        <v>121</v>
      </c>
      <c r="G1" s="81"/>
      <c r="H1" s="81"/>
      <c r="I1" s="81"/>
    </row>
    <row r="2" spans="1:9" s="76" customFormat="1" ht="25.5" customHeight="1">
      <c r="A2" s="77"/>
      <c r="B2" s="77"/>
      <c r="C2" s="77"/>
      <c r="D2" s="77"/>
      <c r="E2" s="79" t="s">
        <v>120</v>
      </c>
      <c r="F2" s="78" t="s">
        <v>119</v>
      </c>
      <c r="G2" s="77"/>
      <c r="H2" s="77"/>
      <c r="I2" s="77"/>
    </row>
    <row r="3" spans="1:9" s="71" customFormat="1" ht="18.75" customHeight="1">
      <c r="A3" s="73"/>
      <c r="B3" s="73"/>
      <c r="C3" s="73"/>
      <c r="D3" s="73"/>
      <c r="E3" s="75" t="s">
        <v>118</v>
      </c>
      <c r="F3" s="74" t="s">
        <v>117</v>
      </c>
      <c r="G3" s="73"/>
      <c r="H3" s="73"/>
      <c r="I3" s="72" t="s">
        <v>116</v>
      </c>
    </row>
    <row r="4" spans="1:9" s="68" customFormat="1" ht="23.25" customHeight="1">
      <c r="A4" s="85" t="s">
        <v>115</v>
      </c>
      <c r="B4" s="87" t="s">
        <v>114</v>
      </c>
      <c r="C4" s="87" t="s">
        <v>113</v>
      </c>
      <c r="D4" s="87"/>
      <c r="E4" s="87" t="s">
        <v>112</v>
      </c>
      <c r="F4" s="89"/>
      <c r="G4" s="89"/>
      <c r="H4" s="87" t="s">
        <v>111</v>
      </c>
      <c r="I4" s="90" t="s">
        <v>110</v>
      </c>
    </row>
    <row r="5" spans="1:9" s="68" customFormat="1" ht="23.25" customHeight="1">
      <c r="A5" s="86"/>
      <c r="B5" s="88"/>
      <c r="C5" s="69" t="s">
        <v>109</v>
      </c>
      <c r="D5" s="70" t="s">
        <v>108</v>
      </c>
      <c r="E5" s="69" t="s">
        <v>107</v>
      </c>
      <c r="F5" s="69" t="s">
        <v>106</v>
      </c>
      <c r="G5" s="69" t="s">
        <v>105</v>
      </c>
      <c r="H5" s="88"/>
      <c r="I5" s="91"/>
    </row>
    <row r="6" spans="1:9" s="42" customFormat="1" ht="18" customHeight="1">
      <c r="A6" s="67" t="s">
        <v>104</v>
      </c>
      <c r="B6" s="66"/>
      <c r="C6" s="65"/>
      <c r="D6" s="64"/>
      <c r="E6" s="63"/>
      <c r="F6" s="63"/>
      <c r="G6" s="63"/>
      <c r="H6" s="63"/>
      <c r="I6" s="62"/>
    </row>
    <row r="7" spans="1:9" s="42" customFormat="1" ht="21.75" customHeight="1">
      <c r="A7" s="54" t="s">
        <v>103</v>
      </c>
      <c r="B7" s="53" t="s">
        <v>18</v>
      </c>
      <c r="C7" s="52" t="s">
        <v>102</v>
      </c>
      <c r="D7" s="52" t="s">
        <v>45</v>
      </c>
      <c r="E7" s="51">
        <v>4197800000</v>
      </c>
      <c r="F7" s="51">
        <v>4197800000</v>
      </c>
      <c r="G7" s="50">
        <f aca="true" t="shared" si="0" ref="G7:G19">E7-F7</f>
        <v>0</v>
      </c>
      <c r="H7" s="61"/>
      <c r="I7" s="49" t="s">
        <v>62</v>
      </c>
    </row>
    <row r="8" spans="1:9" s="42" customFormat="1" ht="120.75" customHeight="1">
      <c r="A8" s="60" t="s">
        <v>101</v>
      </c>
      <c r="B8" s="59" t="s">
        <v>18</v>
      </c>
      <c r="C8" s="58" t="s">
        <v>100</v>
      </c>
      <c r="D8" s="58" t="s">
        <v>42</v>
      </c>
      <c r="E8" s="57">
        <v>20000000000</v>
      </c>
      <c r="F8" s="57">
        <v>20000000000</v>
      </c>
      <c r="G8" s="56">
        <f t="shared" si="0"/>
        <v>0</v>
      </c>
      <c r="H8" s="56"/>
      <c r="I8" s="55" t="s">
        <v>99</v>
      </c>
    </row>
    <row r="9" spans="1:9" s="42" customFormat="1" ht="21.75" customHeight="1">
      <c r="A9" s="54" t="s">
        <v>98</v>
      </c>
      <c r="B9" s="53" t="s">
        <v>18</v>
      </c>
      <c r="C9" s="52" t="s">
        <v>97</v>
      </c>
      <c r="D9" s="52" t="s">
        <v>42</v>
      </c>
      <c r="E9" s="51">
        <v>7499900000</v>
      </c>
      <c r="F9" s="51">
        <v>7499900000</v>
      </c>
      <c r="G9" s="50">
        <f t="shared" si="0"/>
        <v>0</v>
      </c>
      <c r="H9" s="61"/>
      <c r="I9" s="49" t="s">
        <v>62</v>
      </c>
    </row>
    <row r="10" spans="1:9" s="42" customFormat="1" ht="33" customHeight="1">
      <c r="A10" s="60" t="s">
        <v>96</v>
      </c>
      <c r="B10" s="59" t="s">
        <v>95</v>
      </c>
      <c r="C10" s="58" t="s">
        <v>94</v>
      </c>
      <c r="D10" s="58" t="s">
        <v>40</v>
      </c>
      <c r="E10" s="57">
        <v>20000000000</v>
      </c>
      <c r="F10" s="57">
        <v>20000000000</v>
      </c>
      <c r="G10" s="56">
        <f t="shared" si="0"/>
        <v>0</v>
      </c>
      <c r="H10" s="56"/>
      <c r="I10" s="55" t="s">
        <v>93</v>
      </c>
    </row>
    <row r="11" spans="1:9" s="42" customFormat="1" ht="21.75" customHeight="1">
      <c r="A11" s="54" t="s">
        <v>92</v>
      </c>
      <c r="B11" s="53" t="s">
        <v>91</v>
      </c>
      <c r="C11" s="52" t="s">
        <v>90</v>
      </c>
      <c r="D11" s="52" t="s">
        <v>89</v>
      </c>
      <c r="E11" s="51">
        <v>5000000000</v>
      </c>
      <c r="F11" s="51">
        <v>5000000000</v>
      </c>
      <c r="G11" s="50">
        <f t="shared" si="0"/>
        <v>0</v>
      </c>
      <c r="H11" s="61"/>
      <c r="I11" s="49" t="s">
        <v>62</v>
      </c>
    </row>
    <row r="12" spans="1:9" s="42" customFormat="1" ht="21.75" customHeight="1">
      <c r="A12" s="54" t="s">
        <v>88</v>
      </c>
      <c r="B12" s="53" t="s">
        <v>27</v>
      </c>
      <c r="C12" s="52" t="s">
        <v>87</v>
      </c>
      <c r="D12" s="52" t="s">
        <v>86</v>
      </c>
      <c r="E12" s="51">
        <v>50500000</v>
      </c>
      <c r="F12" s="51">
        <v>50500000</v>
      </c>
      <c r="G12" s="50">
        <f t="shared" si="0"/>
        <v>0</v>
      </c>
      <c r="H12" s="61"/>
      <c r="I12" s="49" t="s">
        <v>62</v>
      </c>
    </row>
    <row r="13" spans="1:9" s="42" customFormat="1" ht="21.75" customHeight="1">
      <c r="A13" s="54" t="s">
        <v>85</v>
      </c>
      <c r="B13" s="53" t="s">
        <v>84</v>
      </c>
      <c r="C13" s="52" t="s">
        <v>83</v>
      </c>
      <c r="D13" s="52" t="s">
        <v>82</v>
      </c>
      <c r="E13" s="51">
        <v>10000000000</v>
      </c>
      <c r="F13" s="51">
        <v>10000000000</v>
      </c>
      <c r="G13" s="50">
        <f t="shared" si="0"/>
        <v>0</v>
      </c>
      <c r="H13" s="61"/>
      <c r="I13" s="49" t="s">
        <v>69</v>
      </c>
    </row>
    <row r="14" spans="1:9" s="42" customFormat="1" ht="21.75" customHeight="1">
      <c r="A14" s="54" t="s">
        <v>81</v>
      </c>
      <c r="B14" s="53" t="s">
        <v>80</v>
      </c>
      <c r="C14" s="52" t="s">
        <v>79</v>
      </c>
      <c r="D14" s="52" t="s">
        <v>78</v>
      </c>
      <c r="E14" s="51">
        <v>35000000000</v>
      </c>
      <c r="F14" s="51">
        <v>35000000000</v>
      </c>
      <c r="G14" s="50">
        <f t="shared" si="0"/>
        <v>0</v>
      </c>
      <c r="H14" s="61"/>
      <c r="I14" s="49" t="s">
        <v>69</v>
      </c>
    </row>
    <row r="15" spans="1:9" s="42" customFormat="1" ht="21.75" customHeight="1">
      <c r="A15" s="54" t="s">
        <v>77</v>
      </c>
      <c r="B15" s="53" t="s">
        <v>60</v>
      </c>
      <c r="C15" s="52" t="s">
        <v>76</v>
      </c>
      <c r="D15" s="52" t="s">
        <v>72</v>
      </c>
      <c r="E15" s="51">
        <v>5000000000</v>
      </c>
      <c r="F15" s="51">
        <v>5000000000</v>
      </c>
      <c r="G15" s="50">
        <f t="shared" si="0"/>
        <v>0</v>
      </c>
      <c r="H15" s="61"/>
      <c r="I15" s="49" t="s">
        <v>69</v>
      </c>
    </row>
    <row r="16" spans="1:9" s="42" customFormat="1" ht="21.75" customHeight="1">
      <c r="A16" s="54" t="s">
        <v>75</v>
      </c>
      <c r="B16" s="53" t="s">
        <v>74</v>
      </c>
      <c r="C16" s="52" t="s">
        <v>73</v>
      </c>
      <c r="D16" s="52" t="s">
        <v>72</v>
      </c>
      <c r="E16" s="51">
        <v>22000000000</v>
      </c>
      <c r="F16" s="51">
        <v>22000000000</v>
      </c>
      <c r="G16" s="50">
        <f t="shared" si="0"/>
        <v>0</v>
      </c>
      <c r="H16" s="50"/>
      <c r="I16" s="49" t="s">
        <v>69</v>
      </c>
    </row>
    <row r="17" spans="1:9" s="42" customFormat="1" ht="21.75" customHeight="1">
      <c r="A17" s="54" t="s">
        <v>71</v>
      </c>
      <c r="B17" s="53" t="s">
        <v>18</v>
      </c>
      <c r="C17" s="52" t="s">
        <v>45</v>
      </c>
      <c r="D17" s="52" t="s">
        <v>70</v>
      </c>
      <c r="E17" s="51">
        <v>12000000000</v>
      </c>
      <c r="F17" s="51">
        <v>5361800000</v>
      </c>
      <c r="G17" s="50">
        <f t="shared" si="0"/>
        <v>6638200000</v>
      </c>
      <c r="H17" s="50">
        <v>30110875</v>
      </c>
      <c r="I17" s="49" t="s">
        <v>69</v>
      </c>
    </row>
    <row r="18" spans="1:9" s="42" customFormat="1" ht="90" customHeight="1">
      <c r="A18" s="60" t="s">
        <v>68</v>
      </c>
      <c r="B18" s="59" t="s">
        <v>18</v>
      </c>
      <c r="C18" s="58" t="s">
        <v>67</v>
      </c>
      <c r="D18" s="58" t="s">
        <v>66</v>
      </c>
      <c r="E18" s="57">
        <v>17000000000</v>
      </c>
      <c r="F18" s="57">
        <v>0</v>
      </c>
      <c r="G18" s="56">
        <f t="shared" si="0"/>
        <v>17000000000</v>
      </c>
      <c r="H18" s="56">
        <v>79152000</v>
      </c>
      <c r="I18" s="55" t="s">
        <v>65</v>
      </c>
    </row>
    <row r="19" spans="1:9" s="42" customFormat="1" ht="21.75" customHeight="1">
      <c r="A19" s="54" t="s">
        <v>64</v>
      </c>
      <c r="B19" s="53" t="s">
        <v>18</v>
      </c>
      <c r="C19" s="52" t="s">
        <v>13</v>
      </c>
      <c r="D19" s="52" t="s">
        <v>63</v>
      </c>
      <c r="E19" s="51">
        <v>6399800000</v>
      </c>
      <c r="F19" s="51">
        <v>0</v>
      </c>
      <c r="G19" s="50">
        <f t="shared" si="0"/>
        <v>6399800000</v>
      </c>
      <c r="H19" s="50">
        <v>21055342</v>
      </c>
      <c r="I19" s="49" t="s">
        <v>62</v>
      </c>
    </row>
    <row r="20" spans="1:9" s="42" customFormat="1" ht="21.75" customHeight="1">
      <c r="A20" s="15" t="s">
        <v>11</v>
      </c>
      <c r="B20" s="14"/>
      <c r="C20" s="13"/>
      <c r="D20" s="13"/>
      <c r="E20" s="12">
        <f>SUM(E7:E19)</f>
        <v>164148000000</v>
      </c>
      <c r="F20" s="12">
        <f>SUM(F7:F19)</f>
        <v>134110000000</v>
      </c>
      <c r="G20" s="12">
        <f>SUM(G7:G19)</f>
        <v>30038000000</v>
      </c>
      <c r="H20" s="12">
        <f>SUM(H7:H19)</f>
        <v>130318217</v>
      </c>
      <c r="I20" s="48"/>
    </row>
    <row r="21" spans="1:9" s="42" customFormat="1" ht="21.75" customHeight="1">
      <c r="A21" s="35" t="s">
        <v>61</v>
      </c>
      <c r="B21" s="34" t="s">
        <v>60</v>
      </c>
      <c r="C21" s="33" t="s">
        <v>50</v>
      </c>
      <c r="D21" s="33" t="s">
        <v>59</v>
      </c>
      <c r="E21" s="30">
        <v>30000000000</v>
      </c>
      <c r="F21" s="30">
        <v>30000000000</v>
      </c>
      <c r="G21" s="29">
        <f aca="true" t="shared" si="1" ref="G21:G38">E21-F21</f>
        <v>0</v>
      </c>
      <c r="H21" s="29"/>
      <c r="I21" s="84" t="s">
        <v>58</v>
      </c>
    </row>
    <row r="22" spans="1:9" s="42" customFormat="1" ht="21.75" customHeight="1">
      <c r="A22" s="19" t="s">
        <v>57</v>
      </c>
      <c r="B22" s="34" t="s">
        <v>56</v>
      </c>
      <c r="C22" s="33" t="s">
        <v>50</v>
      </c>
      <c r="D22" s="33" t="s">
        <v>55</v>
      </c>
      <c r="E22" s="30">
        <v>9000000000</v>
      </c>
      <c r="F22" s="30">
        <v>9000000000</v>
      </c>
      <c r="G22" s="29">
        <f t="shared" si="1"/>
        <v>0</v>
      </c>
      <c r="H22" s="29"/>
      <c r="I22" s="84"/>
    </row>
    <row r="23" spans="1:9" s="42" customFormat="1" ht="21.75" customHeight="1">
      <c r="A23" s="35" t="s">
        <v>54</v>
      </c>
      <c r="B23" s="34" t="s">
        <v>53</v>
      </c>
      <c r="C23" s="33" t="s">
        <v>50</v>
      </c>
      <c r="D23" s="33" t="s">
        <v>45</v>
      </c>
      <c r="E23" s="30">
        <v>21000000000</v>
      </c>
      <c r="F23" s="30">
        <v>21000000000</v>
      </c>
      <c r="G23" s="29">
        <f t="shared" si="1"/>
        <v>0</v>
      </c>
      <c r="H23" s="29"/>
      <c r="I23" s="32"/>
    </row>
    <row r="24" spans="1:9" s="42" customFormat="1" ht="30" customHeight="1">
      <c r="A24" s="47" t="s">
        <v>52</v>
      </c>
      <c r="B24" s="46" t="s">
        <v>51</v>
      </c>
      <c r="C24" s="45" t="s">
        <v>50</v>
      </c>
      <c r="D24" s="45" t="s">
        <v>40</v>
      </c>
      <c r="E24" s="44">
        <v>20000000000</v>
      </c>
      <c r="F24" s="44">
        <v>20000000000</v>
      </c>
      <c r="G24" s="43">
        <f t="shared" si="1"/>
        <v>0</v>
      </c>
      <c r="H24" s="43"/>
      <c r="I24" s="32"/>
    </row>
    <row r="25" spans="1:9" s="42" customFormat="1" ht="30" customHeight="1">
      <c r="A25" s="47" t="s">
        <v>49</v>
      </c>
      <c r="B25" s="46" t="s">
        <v>48</v>
      </c>
      <c r="C25" s="45" t="s">
        <v>47</v>
      </c>
      <c r="D25" s="45" t="s">
        <v>35</v>
      </c>
      <c r="E25" s="44">
        <v>20000000000</v>
      </c>
      <c r="F25" s="44">
        <v>20000000000</v>
      </c>
      <c r="G25" s="43">
        <f t="shared" si="1"/>
        <v>0</v>
      </c>
      <c r="H25" s="43"/>
      <c r="I25" s="32"/>
    </row>
    <row r="26" spans="1:9" s="42" customFormat="1" ht="15.75" customHeight="1">
      <c r="A26" s="35" t="s">
        <v>46</v>
      </c>
      <c r="B26" s="34" t="s">
        <v>27</v>
      </c>
      <c r="C26" s="33" t="s">
        <v>32</v>
      </c>
      <c r="D26" s="33" t="s">
        <v>45</v>
      </c>
      <c r="E26" s="30">
        <v>4802200000</v>
      </c>
      <c r="F26" s="30">
        <v>4802200000</v>
      </c>
      <c r="G26" s="29">
        <f t="shared" si="1"/>
        <v>0</v>
      </c>
      <c r="H26" s="29"/>
      <c r="I26" s="32"/>
    </row>
    <row r="27" spans="1:9" s="42" customFormat="1" ht="15.75" customHeight="1">
      <c r="A27" s="35" t="s">
        <v>44</v>
      </c>
      <c r="B27" s="34" t="s">
        <v>43</v>
      </c>
      <c r="C27" s="33" t="s">
        <v>32</v>
      </c>
      <c r="D27" s="33" t="s">
        <v>42</v>
      </c>
      <c r="E27" s="30">
        <v>2500100000</v>
      </c>
      <c r="F27" s="30">
        <v>2500100000</v>
      </c>
      <c r="G27" s="29">
        <f t="shared" si="1"/>
        <v>0</v>
      </c>
      <c r="H27" s="29"/>
      <c r="I27" s="32"/>
    </row>
    <row r="28" spans="1:9" s="42" customFormat="1" ht="15.75" customHeight="1">
      <c r="A28" s="35" t="s">
        <v>41</v>
      </c>
      <c r="B28" s="34" t="s">
        <v>38</v>
      </c>
      <c r="C28" s="33" t="s">
        <v>32</v>
      </c>
      <c r="D28" s="33" t="s">
        <v>40</v>
      </c>
      <c r="E28" s="30">
        <v>2110000000</v>
      </c>
      <c r="F28" s="30">
        <v>2110000000</v>
      </c>
      <c r="G28" s="29">
        <f t="shared" si="1"/>
        <v>0</v>
      </c>
      <c r="H28" s="29"/>
      <c r="I28" s="32"/>
    </row>
    <row r="29" spans="1:9" s="16" customFormat="1" ht="15.75" customHeight="1">
      <c r="A29" s="35" t="s">
        <v>39</v>
      </c>
      <c r="B29" s="34" t="s">
        <v>38</v>
      </c>
      <c r="C29" s="33" t="s">
        <v>32</v>
      </c>
      <c r="D29" s="33" t="s">
        <v>37</v>
      </c>
      <c r="E29" s="30">
        <v>587700000</v>
      </c>
      <c r="F29" s="30">
        <v>587700000</v>
      </c>
      <c r="G29" s="29">
        <f t="shared" si="1"/>
        <v>0</v>
      </c>
      <c r="H29" s="29"/>
      <c r="I29" s="32"/>
    </row>
    <row r="30" spans="1:9" s="16" customFormat="1" ht="21.75" customHeight="1">
      <c r="A30" s="35" t="s">
        <v>36</v>
      </c>
      <c r="B30" s="34" t="s">
        <v>27</v>
      </c>
      <c r="C30" s="33" t="s">
        <v>32</v>
      </c>
      <c r="D30" s="33" t="s">
        <v>35</v>
      </c>
      <c r="E30" s="30">
        <v>10000000000</v>
      </c>
      <c r="F30" s="30">
        <v>10000000000</v>
      </c>
      <c r="G30" s="29">
        <f t="shared" si="1"/>
        <v>0</v>
      </c>
      <c r="H30" s="29"/>
      <c r="I30" s="32"/>
    </row>
    <row r="31" spans="1:9" s="16" customFormat="1" ht="21.75" customHeight="1">
      <c r="A31" s="41" t="s">
        <v>34</v>
      </c>
      <c r="B31" s="40" t="s">
        <v>33</v>
      </c>
      <c r="C31" s="39" t="s">
        <v>32</v>
      </c>
      <c r="D31" s="39" t="s">
        <v>31</v>
      </c>
      <c r="E31" s="38">
        <v>30000000000</v>
      </c>
      <c r="F31" s="38">
        <v>30000000000</v>
      </c>
      <c r="G31" s="37">
        <f t="shared" si="1"/>
        <v>0</v>
      </c>
      <c r="H31" s="37"/>
      <c r="I31" s="36"/>
    </row>
    <row r="32" spans="1:9" s="16" customFormat="1" ht="21.75" customHeight="1">
      <c r="A32" s="35" t="s">
        <v>30</v>
      </c>
      <c r="B32" s="34" t="s">
        <v>27</v>
      </c>
      <c r="C32" s="33" t="s">
        <v>26</v>
      </c>
      <c r="D32" s="33" t="s">
        <v>29</v>
      </c>
      <c r="E32" s="30">
        <v>30000000000</v>
      </c>
      <c r="F32" s="30">
        <v>30000000000</v>
      </c>
      <c r="G32" s="29">
        <f t="shared" si="1"/>
        <v>0</v>
      </c>
      <c r="H32" s="29"/>
      <c r="I32" s="32"/>
    </row>
    <row r="33" spans="1:9" s="16" customFormat="1" ht="21.75" customHeight="1">
      <c r="A33" s="35" t="s">
        <v>28</v>
      </c>
      <c r="B33" s="34" t="s">
        <v>27</v>
      </c>
      <c r="C33" s="33" t="s">
        <v>26</v>
      </c>
      <c r="D33" s="33" t="s">
        <v>23</v>
      </c>
      <c r="E33" s="30">
        <v>10000000000</v>
      </c>
      <c r="F33" s="30">
        <v>10000000000</v>
      </c>
      <c r="G33" s="29">
        <f t="shared" si="1"/>
        <v>0</v>
      </c>
      <c r="H33" s="29"/>
      <c r="I33" s="32"/>
    </row>
    <row r="34" spans="1:9" s="16" customFormat="1" ht="21.75" customHeight="1">
      <c r="A34" s="35" t="s">
        <v>25</v>
      </c>
      <c r="B34" s="34" t="s">
        <v>24</v>
      </c>
      <c r="C34" s="33" t="s">
        <v>23</v>
      </c>
      <c r="D34" s="33" t="s">
        <v>22</v>
      </c>
      <c r="E34" s="30">
        <v>30000000000</v>
      </c>
      <c r="F34" s="30">
        <v>30000000000</v>
      </c>
      <c r="G34" s="29">
        <f t="shared" si="1"/>
        <v>0</v>
      </c>
      <c r="H34" s="29"/>
      <c r="I34" s="32"/>
    </row>
    <row r="35" spans="1:9" s="16" customFormat="1" ht="21.75" customHeight="1">
      <c r="A35" s="35" t="s">
        <v>21</v>
      </c>
      <c r="B35" s="34" t="s">
        <v>18</v>
      </c>
      <c r="C35" s="33" t="s">
        <v>17</v>
      </c>
      <c r="D35" s="33" t="s">
        <v>20</v>
      </c>
      <c r="E35" s="30">
        <v>30000000000</v>
      </c>
      <c r="F35" s="30">
        <v>30000000000</v>
      </c>
      <c r="G35" s="29">
        <f t="shared" si="1"/>
        <v>0</v>
      </c>
      <c r="H35" s="29"/>
      <c r="I35" s="32"/>
    </row>
    <row r="36" spans="1:9" s="16" customFormat="1" ht="21.75" customHeight="1">
      <c r="A36" s="35" t="s">
        <v>19</v>
      </c>
      <c r="B36" s="34" t="s">
        <v>18</v>
      </c>
      <c r="C36" s="33" t="s">
        <v>17</v>
      </c>
      <c r="D36" s="33" t="s">
        <v>16</v>
      </c>
      <c r="E36" s="30">
        <v>25000000000</v>
      </c>
      <c r="F36" s="30">
        <v>25000000000</v>
      </c>
      <c r="G36" s="29">
        <f t="shared" si="1"/>
        <v>0</v>
      </c>
      <c r="H36" s="29"/>
      <c r="I36" s="32"/>
    </row>
    <row r="37" spans="1:9" s="16" customFormat="1" ht="21.75" customHeight="1">
      <c r="A37" s="35" t="s">
        <v>15</v>
      </c>
      <c r="B37" s="34" t="s">
        <v>14</v>
      </c>
      <c r="C37" s="33" t="s">
        <v>13</v>
      </c>
      <c r="D37" s="33" t="s">
        <v>12</v>
      </c>
      <c r="E37" s="30">
        <v>30000000000</v>
      </c>
      <c r="F37" s="30">
        <v>30000000000</v>
      </c>
      <c r="G37" s="29">
        <f t="shared" si="1"/>
        <v>0</v>
      </c>
      <c r="H37" s="29"/>
      <c r="I37" s="32"/>
    </row>
    <row r="38" spans="1:9" s="16" customFormat="1" ht="25.5" customHeight="1">
      <c r="A38" s="15" t="s">
        <v>11</v>
      </c>
      <c r="B38" s="31"/>
      <c r="C38" s="31"/>
      <c r="D38" s="31"/>
      <c r="E38" s="30">
        <f>SUM(E21:E37)</f>
        <v>305000000000</v>
      </c>
      <c r="F38" s="30">
        <f>SUM(F21:F37)</f>
        <v>305000000000</v>
      </c>
      <c r="G38" s="29">
        <f t="shared" si="1"/>
        <v>0</v>
      </c>
      <c r="H38" s="29"/>
      <c r="I38" s="28"/>
    </row>
    <row r="39" spans="1:9" s="16" customFormat="1" ht="21.75" customHeight="1">
      <c r="A39" s="27" t="s">
        <v>10</v>
      </c>
      <c r="B39" s="14"/>
      <c r="C39" s="26"/>
      <c r="D39" s="26"/>
      <c r="E39" s="12">
        <f>E20+E38</f>
        <v>469148000000</v>
      </c>
      <c r="F39" s="12">
        <f>F20+F38</f>
        <v>439110000000</v>
      </c>
      <c r="G39" s="12">
        <f>G20+G38</f>
        <v>30038000000</v>
      </c>
      <c r="H39" s="12">
        <f>H20+H38</f>
        <v>130318217</v>
      </c>
      <c r="I39" s="17"/>
    </row>
    <row r="40" spans="1:9" s="16" customFormat="1" ht="21.75" customHeight="1">
      <c r="A40" s="27" t="s">
        <v>9</v>
      </c>
      <c r="B40" s="14"/>
      <c r="C40" s="26"/>
      <c r="D40" s="26"/>
      <c r="E40" s="12"/>
      <c r="F40" s="18"/>
      <c r="G40" s="12"/>
      <c r="H40" s="18"/>
      <c r="I40" s="17"/>
    </row>
    <row r="41" spans="1:9" s="16" customFormat="1" ht="21.75" customHeight="1">
      <c r="A41" s="27" t="s">
        <v>8</v>
      </c>
      <c r="B41" s="14"/>
      <c r="C41" s="26"/>
      <c r="D41" s="26"/>
      <c r="E41" s="12">
        <v>5072364475.32</v>
      </c>
      <c r="F41" s="18"/>
      <c r="G41" s="12">
        <f aca="true" t="shared" si="2" ref="G41:G47">SUM(E41-F41)</f>
        <v>5072364475.32</v>
      </c>
      <c r="H41" s="18"/>
      <c r="I41" s="17"/>
    </row>
    <row r="42" spans="1:9" s="16" customFormat="1" ht="23.25" customHeight="1">
      <c r="A42" s="27" t="s">
        <v>7</v>
      </c>
      <c r="B42" s="14"/>
      <c r="C42" s="26"/>
      <c r="D42" s="26"/>
      <c r="E42" s="12">
        <v>4224290133.74</v>
      </c>
      <c r="F42" s="18"/>
      <c r="G42" s="12">
        <f t="shared" si="2"/>
        <v>4224290133.74</v>
      </c>
      <c r="H42" s="18"/>
      <c r="I42" s="17"/>
    </row>
    <row r="43" spans="1:9" s="16" customFormat="1" ht="23.25" customHeight="1">
      <c r="A43" s="27" t="s">
        <v>6</v>
      </c>
      <c r="B43" s="14"/>
      <c r="C43" s="26"/>
      <c r="D43" s="26"/>
      <c r="E43" s="12">
        <v>2835905310.04</v>
      </c>
      <c r="F43" s="18"/>
      <c r="G43" s="12">
        <f t="shared" si="2"/>
        <v>2835905310.04</v>
      </c>
      <c r="H43" s="18"/>
      <c r="I43" s="17"/>
    </row>
    <row r="44" spans="1:9" s="16" customFormat="1" ht="23.25" customHeight="1">
      <c r="A44" s="27" t="s">
        <v>5</v>
      </c>
      <c r="B44" s="14"/>
      <c r="C44" s="26"/>
      <c r="D44" s="26"/>
      <c r="E44" s="12">
        <v>1934588413</v>
      </c>
      <c r="F44" s="18"/>
      <c r="G44" s="12">
        <f t="shared" si="2"/>
        <v>1934588413</v>
      </c>
      <c r="H44" s="18"/>
      <c r="I44" s="17"/>
    </row>
    <row r="45" spans="1:9" s="25" customFormat="1" ht="35.25" customHeight="1">
      <c r="A45" s="24" t="s">
        <v>4</v>
      </c>
      <c r="B45" s="23"/>
      <c r="C45" s="22"/>
      <c r="D45" s="22"/>
      <c r="E45" s="20">
        <v>1546987278</v>
      </c>
      <c r="F45" s="21"/>
      <c r="G45" s="20">
        <f t="shared" si="2"/>
        <v>1546987278</v>
      </c>
      <c r="H45" s="18"/>
      <c r="I45" s="17"/>
    </row>
    <row r="46" spans="1:9" s="16" customFormat="1" ht="35.25" customHeight="1">
      <c r="A46" s="24" t="s">
        <v>3</v>
      </c>
      <c r="B46" s="23"/>
      <c r="C46" s="22"/>
      <c r="D46" s="22"/>
      <c r="E46" s="20">
        <v>2702213699</v>
      </c>
      <c r="F46" s="21"/>
      <c r="G46" s="20">
        <f t="shared" si="2"/>
        <v>2702213699</v>
      </c>
      <c r="H46" s="18"/>
      <c r="I46" s="17"/>
    </row>
    <row r="47" spans="1:9" s="16" customFormat="1" ht="24" customHeight="1">
      <c r="A47" s="19" t="s">
        <v>2</v>
      </c>
      <c r="B47" s="14"/>
      <c r="C47" s="13"/>
      <c r="D47" s="13"/>
      <c r="E47" s="12">
        <v>604444358</v>
      </c>
      <c r="F47" s="18"/>
      <c r="G47" s="12">
        <f t="shared" si="2"/>
        <v>604444358</v>
      </c>
      <c r="H47" s="18"/>
      <c r="I47" s="17"/>
    </row>
    <row r="48" spans="1:9" s="16" customFormat="1" ht="19.5" customHeight="1">
      <c r="A48" s="19"/>
      <c r="B48" s="14"/>
      <c r="C48" s="13"/>
      <c r="D48" s="13"/>
      <c r="E48" s="12"/>
      <c r="F48" s="18"/>
      <c r="G48" s="12"/>
      <c r="H48" s="18"/>
      <c r="I48" s="17"/>
    </row>
    <row r="49" spans="1:9" s="16" customFormat="1" ht="19.5" customHeight="1">
      <c r="A49" s="19"/>
      <c r="B49" s="14"/>
      <c r="C49" s="13"/>
      <c r="D49" s="13"/>
      <c r="E49" s="12"/>
      <c r="F49" s="18"/>
      <c r="G49" s="12"/>
      <c r="H49" s="18"/>
      <c r="I49" s="17"/>
    </row>
    <row r="50" spans="1:9" s="16" customFormat="1" ht="19.5" customHeight="1">
      <c r="A50" s="19"/>
      <c r="B50" s="14"/>
      <c r="C50" s="13"/>
      <c r="D50" s="13"/>
      <c r="E50" s="12"/>
      <c r="F50" s="18"/>
      <c r="G50" s="12"/>
      <c r="H50" s="18"/>
      <c r="I50" s="17"/>
    </row>
    <row r="51" spans="1:9" s="16" customFormat="1" ht="19.5" customHeight="1">
      <c r="A51" s="19"/>
      <c r="B51" s="14"/>
      <c r="C51" s="13"/>
      <c r="D51" s="13"/>
      <c r="E51" s="12"/>
      <c r="F51" s="18"/>
      <c r="G51" s="12"/>
      <c r="H51" s="18"/>
      <c r="I51" s="17"/>
    </row>
    <row r="52" spans="1:9" s="16" customFormat="1" ht="19.5" customHeight="1">
      <c r="A52" s="19"/>
      <c r="B52" s="14"/>
      <c r="C52" s="13"/>
      <c r="D52" s="13"/>
      <c r="E52" s="12"/>
      <c r="F52" s="18"/>
      <c r="G52" s="12"/>
      <c r="H52" s="18"/>
      <c r="I52" s="17"/>
    </row>
    <row r="53" spans="1:9" s="16" customFormat="1" ht="19.5" customHeight="1">
      <c r="A53" s="19"/>
      <c r="B53" s="14"/>
      <c r="C53" s="13"/>
      <c r="D53" s="13"/>
      <c r="E53" s="12"/>
      <c r="F53" s="18"/>
      <c r="G53" s="12"/>
      <c r="H53" s="18"/>
      <c r="I53" s="17"/>
    </row>
    <row r="54" spans="1:9" s="16" customFormat="1" ht="19.5" customHeight="1">
      <c r="A54" s="19"/>
      <c r="B54" s="14"/>
      <c r="C54" s="13"/>
      <c r="D54" s="13"/>
      <c r="E54" s="12"/>
      <c r="F54" s="18"/>
      <c r="G54" s="12"/>
      <c r="H54" s="18"/>
      <c r="I54" s="17"/>
    </row>
    <row r="55" spans="1:9" s="16" customFormat="1" ht="19.5" customHeight="1">
      <c r="A55" s="19"/>
      <c r="B55" s="14"/>
      <c r="C55" s="13"/>
      <c r="D55" s="13"/>
      <c r="E55" s="12"/>
      <c r="F55" s="18"/>
      <c r="G55" s="12"/>
      <c r="H55" s="18"/>
      <c r="I55" s="17"/>
    </row>
    <row r="56" spans="1:9" s="16" customFormat="1" ht="19.5" customHeight="1">
      <c r="A56" s="19"/>
      <c r="B56" s="14"/>
      <c r="C56" s="13"/>
      <c r="D56" s="13"/>
      <c r="E56" s="12"/>
      <c r="F56" s="18"/>
      <c r="G56" s="12"/>
      <c r="H56" s="18"/>
      <c r="I56" s="17"/>
    </row>
    <row r="57" spans="1:9" s="16" customFormat="1" ht="19.5" customHeight="1">
      <c r="A57" s="19"/>
      <c r="B57" s="14"/>
      <c r="C57" s="13"/>
      <c r="D57" s="13"/>
      <c r="E57" s="12"/>
      <c r="F57" s="18"/>
      <c r="G57" s="12"/>
      <c r="H57" s="18"/>
      <c r="I57" s="17"/>
    </row>
    <row r="58" spans="1:9" s="16" customFormat="1" ht="19.5" customHeight="1">
      <c r="A58" s="19"/>
      <c r="B58" s="14"/>
      <c r="C58" s="13"/>
      <c r="D58" s="13"/>
      <c r="E58" s="12"/>
      <c r="F58" s="18"/>
      <c r="G58" s="12"/>
      <c r="H58" s="18"/>
      <c r="I58" s="17"/>
    </row>
    <row r="59" spans="1:9" s="16" customFormat="1" ht="19.5" customHeight="1">
      <c r="A59" s="19"/>
      <c r="B59" s="14"/>
      <c r="C59" s="13"/>
      <c r="D59" s="13"/>
      <c r="E59" s="12"/>
      <c r="F59" s="18"/>
      <c r="G59" s="12"/>
      <c r="H59" s="18"/>
      <c r="I59" s="17"/>
    </row>
    <row r="60" spans="1:9" s="16" customFormat="1" ht="11.25" customHeight="1">
      <c r="A60" s="19"/>
      <c r="B60" s="14"/>
      <c r="C60" s="13"/>
      <c r="D60" s="13"/>
      <c r="E60" s="12"/>
      <c r="F60" s="18"/>
      <c r="G60" s="12"/>
      <c r="H60" s="18"/>
      <c r="I60" s="17"/>
    </row>
    <row r="61" spans="1:9" s="16" customFormat="1" ht="13.5" customHeight="1">
      <c r="A61" s="19"/>
      <c r="B61" s="14"/>
      <c r="C61" s="13"/>
      <c r="D61" s="13"/>
      <c r="E61" s="12"/>
      <c r="F61" s="18"/>
      <c r="G61" s="12"/>
      <c r="H61" s="18"/>
      <c r="I61" s="17"/>
    </row>
    <row r="62" spans="1:9" s="16" customFormat="1" ht="19.5" customHeight="1">
      <c r="A62" s="19"/>
      <c r="B62" s="14"/>
      <c r="C62" s="13"/>
      <c r="D62" s="13"/>
      <c r="E62" s="12"/>
      <c r="F62" s="18"/>
      <c r="G62" s="12"/>
      <c r="H62" s="18"/>
      <c r="I62" s="17"/>
    </row>
    <row r="63" spans="1:9" s="16" customFormat="1" ht="19.5" customHeight="1">
      <c r="A63" s="19"/>
      <c r="B63" s="14"/>
      <c r="C63" s="13"/>
      <c r="D63" s="13"/>
      <c r="E63" s="12"/>
      <c r="F63" s="18"/>
      <c r="G63" s="12"/>
      <c r="H63" s="18"/>
      <c r="I63" s="17"/>
    </row>
    <row r="64" spans="1:9" s="5" customFormat="1" ht="24" customHeight="1">
      <c r="A64" s="15" t="s">
        <v>1</v>
      </c>
      <c r="B64" s="14"/>
      <c r="C64" s="13"/>
      <c r="D64" s="13"/>
      <c r="E64" s="12">
        <f>SUM(E41:E47)</f>
        <v>18920793667.1</v>
      </c>
      <c r="F64" s="12">
        <f>SUM(F41:F46)</f>
        <v>0</v>
      </c>
      <c r="G64" s="12">
        <f>SUM(G41:G47)</f>
        <v>18920793667.1</v>
      </c>
      <c r="H64" s="12">
        <f>SUM(H41:H46)</f>
        <v>0</v>
      </c>
      <c r="I64" s="11"/>
    </row>
    <row r="65" spans="1:9" s="5" customFormat="1" ht="24" customHeight="1">
      <c r="A65" s="10" t="s">
        <v>0</v>
      </c>
      <c r="B65" s="9"/>
      <c r="C65" s="8"/>
      <c r="D65" s="8"/>
      <c r="E65" s="7">
        <f>E64+E39</f>
        <v>488068793667.1</v>
      </c>
      <c r="F65" s="7">
        <f>F64+F39</f>
        <v>439110000000</v>
      </c>
      <c r="G65" s="7">
        <f>G64+G39</f>
        <v>48958793667.1</v>
      </c>
      <c r="H65" s="7">
        <f>H64+H39</f>
        <v>130318217</v>
      </c>
      <c r="I65" s="6"/>
    </row>
    <row r="66" ht="16.5">
      <c r="D66" s="4"/>
    </row>
    <row r="70" spans="5:8" ht="16.5">
      <c r="E70" s="3"/>
      <c r="F70" s="3"/>
      <c r="G70" s="3"/>
      <c r="H70" s="3"/>
    </row>
  </sheetData>
  <sheetProtection/>
  <mergeCells count="7">
    <mergeCell ref="I21:I22"/>
    <mergeCell ref="A4:A5"/>
    <mergeCell ref="B4:B5"/>
    <mergeCell ref="C4:D4"/>
    <mergeCell ref="E4:G4"/>
    <mergeCell ref="H4:H5"/>
    <mergeCell ref="I4:I5"/>
  </mergeCells>
  <printOptions horizontalCentered="1"/>
  <pageMargins left="0.5118110236220472" right="0.5118110236220472" top="0.7874015748031497" bottom="0.9055118110236221" header="0.3937007874015748" footer="0.1968503937007874"/>
  <pageSetup firstPageNumber="246" useFirstPageNumber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dcterms:created xsi:type="dcterms:W3CDTF">2017-04-25T08:20:14Z</dcterms:created>
  <dcterms:modified xsi:type="dcterms:W3CDTF">2017-04-25T08:25:18Z</dcterms:modified>
  <cp:category/>
  <cp:version/>
  <cp:contentType/>
  <cp:contentStatus/>
</cp:coreProperties>
</file>