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2總平衡表" sheetId="1" r:id="rId1"/>
  </sheets>
  <definedNames>
    <definedName name="_xlnm.Print_Area" localSheetId="0">'92總平衡表'!$A$1:$F$26</definedName>
  </definedNames>
  <calcPr fullCalcOnLoad="1"/>
</workbook>
</file>

<file path=xl/sharedStrings.xml><?xml version="1.0" encoding="utf-8"?>
<sst xmlns="http://schemas.openxmlformats.org/spreadsheetml/2006/main" count="45" uniqueCount="40">
  <si>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</si>
  <si>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</si>
  <si>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</si>
  <si>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</si>
  <si>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</si>
  <si>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</si>
  <si>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</si>
  <si>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</si>
  <si>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</si>
  <si>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</si>
  <si>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</si>
  <si>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</si>
  <si>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</si>
  <si>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</si>
  <si>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</si>
  <si>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</si>
  <si>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</si>
  <si>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</si>
  <si>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</si>
  <si>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</si>
  <si>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</si>
  <si>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</si>
  <si>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</si>
  <si>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r>
      <t xml:space="preserve">                </t>
    </r>
    <r>
      <rPr>
        <sz val="12"/>
        <rFont val="Times New Roman"/>
        <family val="1"/>
      </rPr>
      <t xml:space="preserve">                </t>
    </r>
  </si>
  <si>
    <r>
      <t xml:space="preserve">                </t>
    </r>
  </si>
  <si>
    <t>應 付 歲 出 款</t>
  </si>
  <si>
    <t>應付歲出保留款</t>
  </si>
  <si>
    <t>應付保管有價證券</t>
  </si>
  <si>
    <t>保管有價證券</t>
  </si>
  <si>
    <t>應收歲入款</t>
  </si>
  <si>
    <t>應收歲入保留款</t>
  </si>
  <si>
    <t>應收公債收入</t>
  </si>
  <si>
    <t>應付借款－</t>
  </si>
  <si>
    <t>應付債款－國庫券</t>
  </si>
  <si>
    <t xml:space="preserve">餘    絀 </t>
  </si>
  <si>
    <t>應收賒借收入</t>
  </si>
  <si>
    <t>單位：新臺幣元</t>
  </si>
  <si>
    <t>備註：</t>
  </si>
  <si>
    <r>
      <t xml:space="preserve">           </t>
    </r>
    <r>
      <rPr>
        <sz val="13"/>
        <rFont val="細明體"/>
        <family val="3"/>
      </rPr>
      <t>中華民國</t>
    </r>
    <r>
      <rPr>
        <sz val="13"/>
        <rFont val="Times New Roman"/>
        <family val="1"/>
      </rPr>
      <t xml:space="preserve"> 93 </t>
    </r>
    <r>
      <rPr>
        <sz val="13"/>
        <rFont val="細明體"/>
        <family val="3"/>
      </rPr>
      <t>年</t>
    </r>
    <r>
      <rPr>
        <sz val="13"/>
        <rFont val="Times New Roman"/>
        <family val="1"/>
      </rPr>
      <t xml:space="preserve"> 12 </t>
    </r>
    <r>
      <rPr>
        <sz val="13"/>
        <rFont val="細明體"/>
        <family val="3"/>
      </rPr>
      <t>月</t>
    </r>
    <r>
      <rPr>
        <sz val="13"/>
        <rFont val="Times New Roman"/>
        <family val="1"/>
      </rPr>
      <t xml:space="preserve"> 31 </t>
    </r>
    <r>
      <rPr>
        <sz val="13"/>
        <rFont val="細明體"/>
        <family val="3"/>
      </rPr>
      <t>日</t>
    </r>
  </si>
  <si>
    <t>應付借款－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</si>
</sst>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s>
  <fonts count="20">
    <font>
      <sz val="12"/>
      <name val="新細明體"/>
      <family val="0"/>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2"/>
      <name val="細明體"/>
      <family val="3"/>
    </font>
    <font>
      <sz val="12"/>
      <color indexed="10"/>
      <name val="Times New Roman"/>
      <family val="1"/>
    </font>
    <font>
      <sz val="13"/>
      <name val="Times New Roman"/>
      <family val="1"/>
    </font>
    <font>
      <sz val="13"/>
      <name val="細明體"/>
      <family val="3"/>
    </font>
    <font>
      <sz val="11"/>
      <color indexed="8"/>
      <name val="Times New Roman"/>
      <family val="1"/>
    </font>
  </fonts>
  <fills count="2">
    <fill>
      <patternFill/>
    </fill>
    <fill>
      <patternFill patternType="gray125"/>
    </fill>
  </fills>
  <borders count="15">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0" fillId="0" borderId="5" xfId="0" applyBorder="1" applyAlignment="1" quotePrefix="1">
      <alignment vertical="top"/>
    </xf>
    <xf numFmtId="0" fontId="10" fillId="0" borderId="4" xfId="0" applyFont="1" applyBorder="1" applyAlignment="1">
      <alignment horizontal="distributed" vertical="center"/>
    </xf>
    <xf numFmtId="0" fontId="4" fillId="0" borderId="0" xfId="0" applyFont="1" applyAlignment="1" quotePrefix="1">
      <alignment horizontal="left" vertical="top"/>
    </xf>
    <xf numFmtId="177" fontId="0" fillId="0" borderId="0" xfId="0" applyNumberFormat="1" applyAlignment="1">
      <alignment horizontal="center"/>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39" fontId="4" fillId="0" borderId="5" xfId="0" applyNumberFormat="1" applyFont="1" applyBorder="1" applyAlignment="1">
      <alignment vertical="center" shrinkToFit="1"/>
    </xf>
    <xf numFmtId="0" fontId="14" fillId="0" borderId="1" xfId="0" applyFont="1" applyBorder="1" applyAlignment="1" quotePrefix="1">
      <alignment horizontal="center" vertical="center" shrinkToFit="1"/>
    </xf>
    <xf numFmtId="0" fontId="9" fillId="0" borderId="9" xfId="0" applyFont="1" applyBorder="1" applyAlignment="1" quotePrefix="1">
      <alignment horizontal="center" vertical="center"/>
    </xf>
    <xf numFmtId="0" fontId="10" fillId="0" borderId="5" xfId="0" applyFont="1" applyBorder="1" applyAlignment="1">
      <alignment horizontal="distributed" vertical="center"/>
    </xf>
    <xf numFmtId="0" fontId="10" fillId="0" borderId="5" xfId="0" applyFont="1" applyBorder="1" applyAlignment="1" quotePrefix="1">
      <alignment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5" fillId="0" borderId="0" xfId="0" applyFont="1" applyBorder="1" applyAlignment="1">
      <alignment horizontal="right"/>
    </xf>
    <xf numFmtId="0" fontId="0" fillId="0" borderId="0" xfId="0" applyFont="1" applyAlignment="1" quotePrefix="1">
      <alignment horizontal="left"/>
    </xf>
    <xf numFmtId="0" fontId="9" fillId="0" borderId="0" xfId="0" applyFont="1" applyBorder="1" applyAlignment="1" quotePrefix="1">
      <alignment horizontal="center" vertical="center"/>
    </xf>
    <xf numFmtId="40" fontId="2" fillId="0" borderId="0" xfId="0" applyNumberFormat="1" applyFont="1" applyBorder="1" applyAlignment="1">
      <alignment vertical="center" shrinkToFit="1"/>
    </xf>
    <xf numFmtId="40" fontId="8" fillId="0" borderId="0" xfId="0" applyNumberFormat="1" applyFont="1" applyBorder="1" applyAlignment="1">
      <alignment vertical="center" shrinkToFit="1"/>
    </xf>
    <xf numFmtId="0" fontId="14" fillId="0" borderId="0" xfId="0" applyFont="1" applyBorder="1" applyAlignment="1" quotePrefix="1">
      <alignment horizontal="center" vertical="center" shrinkToFit="1"/>
    </xf>
    <xf numFmtId="40" fontId="16" fillId="0" borderId="5" xfId="0" applyNumberFormat="1" applyFont="1" applyBorder="1" applyAlignment="1">
      <alignment vertical="center" shrinkToFit="1"/>
    </xf>
    <xf numFmtId="40" fontId="16" fillId="0" borderId="0" xfId="0" applyNumberFormat="1" applyFont="1" applyAlignment="1">
      <alignment vertical="center" shrinkToFit="1"/>
    </xf>
    <xf numFmtId="0" fontId="17" fillId="0" borderId="0" xfId="0" applyFont="1" applyBorder="1" applyAlignment="1">
      <alignment horizontal="left"/>
    </xf>
    <xf numFmtId="40" fontId="19" fillId="0" borderId="5" xfId="0" applyNumberFormat="1" applyFont="1" applyBorder="1" applyAlignment="1">
      <alignment vertical="center" shrinkToFit="1"/>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0" xfId="0" applyFont="1" applyBorder="1" applyAlignment="1" quotePrefix="1">
      <alignment horizontal="center" vertical="center"/>
    </xf>
    <xf numFmtId="0" fontId="7" fillId="0" borderId="11" xfId="0" applyFont="1" applyBorder="1" applyAlignment="1">
      <alignment horizontal="center" vertical="center"/>
    </xf>
    <xf numFmtId="0" fontId="7" fillId="0" borderId="12" xfId="0" applyFont="1" applyBorder="1" applyAlignment="1" quotePrefix="1">
      <alignment horizontal="center" vertical="distributed"/>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23</xdr:row>
      <xdr:rowOff>76200</xdr:rowOff>
    </xdr:from>
    <xdr:to>
      <xdr:col>6</xdr:col>
      <xdr:colOff>0</xdr:colOff>
      <xdr:row>28</xdr:row>
      <xdr:rowOff>133350</xdr:rowOff>
    </xdr:to>
    <xdr:sp>
      <xdr:nvSpPr>
        <xdr:cNvPr id="1" name="TextBox 1"/>
        <xdr:cNvSpPr txBox="1">
          <a:spLocks noChangeArrowheads="1"/>
        </xdr:cNvSpPr>
      </xdr:nvSpPr>
      <xdr:spPr>
        <a:xfrm>
          <a:off x="495300" y="9963150"/>
          <a:ext cx="7629525" cy="1419225"/>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1.表列「國庫結存」金額，包括國庫執行預算收支之餘額及特種基金與各機關存放於國庫保管等現金之累計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結存數。
2.餘絀計賸餘</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122,587,101,151.87元，詳閱本年度決算累計餘絀計算表。
3.中央政府固定資產及長期負債，依會計法第</a:t>
          </a:r>
          <a:r>
            <a:rPr lang="en-US" cap="none" sz="1200" b="0" i="0" u="none" baseline="0">
              <a:latin typeface="新細明體"/>
              <a:ea typeface="新細明體"/>
              <a:cs typeface="新細明體"/>
            </a:rPr>
            <a:t>29</a:t>
          </a:r>
          <a:r>
            <a:rPr lang="en-US" cap="none" sz="1200" b="0" i="0" u="none" baseline="0">
              <a:latin typeface="新細明體"/>
              <a:ea typeface="新細明體"/>
              <a:cs typeface="新細明體"/>
            </a:rPr>
            <a:t>條規定，應分別列表或編目錄，不得列入平衡表。截至
</a:t>
          </a:r>
          <a:r>
            <a:rPr lang="en-US" cap="none" sz="1200" b="0" i="0" u="none" baseline="0">
              <a:latin typeface="新細明體"/>
              <a:ea typeface="新細明體"/>
              <a:cs typeface="新細明體"/>
            </a:rPr>
            <a:t>   93</a:t>
          </a:r>
          <a:r>
            <a:rPr lang="en-US" cap="none" sz="1200" b="0" i="0" u="none" baseline="0">
              <a:latin typeface="新細明體"/>
              <a:ea typeface="新細明體"/>
              <a:cs typeface="新細明體"/>
            </a:rPr>
            <a:t>年度止， 中央政府公務機關固定資產</a:t>
          </a:r>
          <a:r>
            <a:rPr lang="en-US" cap="none" sz="1200" b="0" i="0" u="none" baseline="0">
              <a:latin typeface="新細明體"/>
              <a:ea typeface="新細明體"/>
              <a:cs typeface="新細明體"/>
            </a:rPr>
            <a:t> 3,896,784,726,308.92</a:t>
          </a:r>
          <a:r>
            <a:rPr lang="en-US" cap="none" sz="1200" b="0" i="0" u="none" baseline="0">
              <a:latin typeface="新細明體"/>
              <a:ea typeface="新細明體"/>
              <a:cs typeface="新細明體"/>
            </a:rPr>
            <a:t>元，詳閱本年度決算財產目錄(屬公務機關經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管部分)，中長期債務餘額</a:t>
          </a:r>
          <a:r>
            <a:rPr lang="en-US" cap="none" sz="1200" b="0" i="0" u="none" baseline="0">
              <a:latin typeface="新細明體"/>
              <a:ea typeface="新細明體"/>
              <a:cs typeface="新細明體"/>
            </a:rPr>
            <a:t> 3,396,465,800,902</a:t>
          </a:r>
          <a:r>
            <a:rPr lang="en-US" cap="none" sz="1200" b="0" i="0" u="none" baseline="0">
              <a:latin typeface="新細明體"/>
              <a:ea typeface="新細明體"/>
              <a:cs typeface="新細明體"/>
            </a:rPr>
            <a:t>元，詳閱本年度決算債款目錄─內債、中長期借款。</a:t>
          </a:r>
        </a:p>
      </xdr:txBody>
    </xdr:sp>
    <xdr:clientData/>
  </xdr:twoCellAnchor>
  <xdr:twoCellAnchor>
    <xdr:from>
      <xdr:col>3</xdr:col>
      <xdr:colOff>923925</xdr:colOff>
      <xdr:row>14</xdr:row>
      <xdr:rowOff>85725</xdr:rowOff>
    </xdr:from>
    <xdr:to>
      <xdr:col>3</xdr:col>
      <xdr:colOff>1419225</xdr:colOff>
      <xdr:row>15</xdr:row>
      <xdr:rowOff>38100</xdr:rowOff>
    </xdr:to>
    <xdr:sp>
      <xdr:nvSpPr>
        <xdr:cNvPr id="2" name="TextBox 7"/>
        <xdr:cNvSpPr txBox="1">
          <a:spLocks noChangeArrowheads="1"/>
        </xdr:cNvSpPr>
      </xdr:nvSpPr>
      <xdr:spPr>
        <a:xfrm>
          <a:off x="4819650" y="6162675"/>
          <a:ext cx="495300" cy="476250"/>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twoCellAnchor>
    <xdr:from>
      <xdr:col>3</xdr:col>
      <xdr:colOff>923925</xdr:colOff>
      <xdr:row>15</xdr:row>
      <xdr:rowOff>85725</xdr:rowOff>
    </xdr:from>
    <xdr:to>
      <xdr:col>3</xdr:col>
      <xdr:colOff>1419225</xdr:colOff>
      <xdr:row>16</xdr:row>
      <xdr:rowOff>123825</xdr:rowOff>
    </xdr:to>
    <xdr:sp>
      <xdr:nvSpPr>
        <xdr:cNvPr id="3" name="TextBox 8"/>
        <xdr:cNvSpPr txBox="1">
          <a:spLocks noChangeArrowheads="1"/>
        </xdr:cNvSpPr>
      </xdr:nvSpPr>
      <xdr:spPr>
        <a:xfrm>
          <a:off x="4819650" y="6686550"/>
          <a:ext cx="495300" cy="476250"/>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自</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償
性債務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showGridLines="0" tabSelected="1" zoomScale="85" zoomScaleNormal="85" zoomScaleSheetLayoutView="100" workbookViewId="0" topLeftCell="A4">
      <selection activeCell="F9" sqref="F9"/>
    </sheetView>
  </sheetViews>
  <sheetFormatPr defaultColWidth="9.00390625" defaultRowHeight="16.5"/>
  <cols>
    <col min="1" max="1" width="17.50390625" style="0" customWidth="1"/>
    <col min="2" max="2" width="16.50390625" style="0" customWidth="1"/>
    <col min="3" max="3" width="17.125" style="0" customWidth="1"/>
    <col min="4" max="4" width="19.50390625" style="0" customWidth="1"/>
    <col min="5" max="5" width="17.875" style="0" customWidth="1"/>
    <col min="6" max="6" width="18.125" style="0" customWidth="1"/>
    <col min="7" max="7" width="23.00390625" style="0" customWidth="1"/>
    <col min="8" max="8" width="20.50390625" style="0" customWidth="1"/>
  </cols>
  <sheetData>
    <row r="1" spans="1:6" ht="30">
      <c r="A1" s="47" t="s">
        <v>9</v>
      </c>
      <c r="B1" s="48"/>
      <c r="C1" s="48"/>
      <c r="D1" s="48"/>
      <c r="E1" s="48"/>
      <c r="F1" s="48"/>
    </row>
    <row r="2" spans="1:6" ht="36.75">
      <c r="A2" s="49" t="s">
        <v>10</v>
      </c>
      <c r="B2" s="50"/>
      <c r="C2" s="50"/>
      <c r="D2" s="50"/>
      <c r="E2" s="50"/>
      <c r="F2" s="50"/>
    </row>
    <row r="3" spans="2:6" ht="22.5" customHeight="1" thickBot="1">
      <c r="B3" s="36"/>
      <c r="C3" s="45" t="s">
        <v>38</v>
      </c>
      <c r="D3" s="36"/>
      <c r="E3" s="36"/>
      <c r="F3" s="37" t="s">
        <v>36</v>
      </c>
    </row>
    <row r="4" spans="1:6" s="4" customFormat="1" ht="36" customHeight="1">
      <c r="A4" s="51" t="s">
        <v>11</v>
      </c>
      <c r="B4" s="53" t="s">
        <v>12</v>
      </c>
      <c r="C4" s="54"/>
      <c r="D4" s="55" t="s">
        <v>11</v>
      </c>
      <c r="E4" s="53" t="s">
        <v>13</v>
      </c>
      <c r="F4" s="54"/>
    </row>
    <row r="5" spans="1:6" s="4" customFormat="1" ht="30" customHeight="1">
      <c r="A5" s="52"/>
      <c r="B5" s="2" t="s">
        <v>14</v>
      </c>
      <c r="C5" s="3" t="s">
        <v>15</v>
      </c>
      <c r="D5" s="56"/>
      <c r="E5" s="2" t="s">
        <v>14</v>
      </c>
      <c r="F5" s="3" t="s">
        <v>15</v>
      </c>
    </row>
    <row r="6" spans="1:6" ht="47.25" customHeight="1">
      <c r="A6" s="29" t="s">
        <v>16</v>
      </c>
      <c r="B6" s="11" t="s">
        <v>17</v>
      </c>
      <c r="C6" s="16">
        <f>SUM(B7:B17)</f>
        <v>979440484899.9801</v>
      </c>
      <c r="D6" s="33" t="s">
        <v>18</v>
      </c>
      <c r="E6" s="26" t="s">
        <v>17</v>
      </c>
      <c r="F6" s="12">
        <f>SUM(E7:E16)</f>
        <v>851290996523.93</v>
      </c>
    </row>
    <row r="7" spans="1:6" ht="34.5" customHeight="1">
      <c r="A7" s="20" t="s">
        <v>0</v>
      </c>
      <c r="B7" s="25">
        <v>31855568598.83</v>
      </c>
      <c r="C7" s="43"/>
      <c r="D7" s="32" t="s">
        <v>5</v>
      </c>
      <c r="E7" s="25">
        <v>15580215260.4</v>
      </c>
      <c r="F7" s="44"/>
    </row>
    <row r="8" spans="1:6" ht="34.5" customHeight="1">
      <c r="A8" s="20" t="s">
        <v>1</v>
      </c>
      <c r="B8" s="25">
        <v>215078639198.45</v>
      </c>
      <c r="C8" s="43"/>
      <c r="D8" s="32" t="s">
        <v>6</v>
      </c>
      <c r="E8" s="25">
        <v>272531495503.76</v>
      </c>
      <c r="F8" s="44"/>
    </row>
    <row r="9" spans="1:6" ht="34.5" customHeight="1">
      <c r="A9" s="20" t="s">
        <v>19</v>
      </c>
      <c r="B9" s="25">
        <v>13440014932</v>
      </c>
      <c r="C9" s="43"/>
      <c r="D9" s="32" t="s">
        <v>7</v>
      </c>
      <c r="E9" s="25">
        <v>62086744018.51</v>
      </c>
      <c r="F9" s="44"/>
    </row>
    <row r="10" spans="1:6" ht="34.5" customHeight="1">
      <c r="A10" s="20" t="s">
        <v>28</v>
      </c>
      <c r="B10" s="25">
        <v>106437458944.26</v>
      </c>
      <c r="C10" s="43"/>
      <c r="D10" s="32" t="s">
        <v>8</v>
      </c>
      <c r="E10" s="25">
        <v>5696245593</v>
      </c>
      <c r="F10" s="44"/>
    </row>
    <row r="11" spans="1:6" ht="34.5" customHeight="1">
      <c r="A11" s="20" t="s">
        <v>29</v>
      </c>
      <c r="B11" s="25">
        <f>2903494537+62154574514.79</f>
        <v>65058069051.79</v>
      </c>
      <c r="C11" s="43"/>
      <c r="D11" s="30" t="s">
        <v>27</v>
      </c>
      <c r="E11" s="25">
        <v>106437458944.26</v>
      </c>
      <c r="F11" s="44"/>
    </row>
    <row r="12" spans="1:7" ht="34.5" customHeight="1">
      <c r="A12" s="20" t="s">
        <v>30</v>
      </c>
      <c r="B12" s="25">
        <f>427399486950+46224690000</f>
        <v>473624176950</v>
      </c>
      <c r="C12" s="43"/>
      <c r="D12" s="32" t="s">
        <v>25</v>
      </c>
      <c r="E12" s="25">
        <v>8558359137</v>
      </c>
      <c r="F12" s="44"/>
      <c r="G12" s="10"/>
    </row>
    <row r="13" spans="1:7" ht="34.5" customHeight="1">
      <c r="A13" s="20" t="s">
        <v>31</v>
      </c>
      <c r="B13" s="25">
        <v>12972180000</v>
      </c>
      <c r="C13" s="43"/>
      <c r="D13" s="32" t="s">
        <v>26</v>
      </c>
      <c r="E13" s="25">
        <v>126533753667</v>
      </c>
      <c r="F13" s="44"/>
      <c r="G13" s="10"/>
    </row>
    <row r="14" spans="1:7" ht="34.5" customHeight="1">
      <c r="A14" s="20" t="s">
        <v>35</v>
      </c>
      <c r="B14" s="25">
        <v>30280236000</v>
      </c>
      <c r="C14" s="43"/>
      <c r="D14" s="31" t="s">
        <v>33</v>
      </c>
      <c r="E14" s="25">
        <v>129666724400</v>
      </c>
      <c r="F14" s="44"/>
      <c r="G14" s="10"/>
    </row>
    <row r="15" spans="1:6" ht="41.25" customHeight="1">
      <c r="A15" s="20" t="s">
        <v>2</v>
      </c>
      <c r="B15" s="25">
        <v>28799937714.81</v>
      </c>
      <c r="C15" s="43"/>
      <c r="D15" s="31" t="s">
        <v>32</v>
      </c>
      <c r="E15" s="25">
        <v>109200000000</v>
      </c>
      <c r="F15" s="44"/>
    </row>
    <row r="16" spans="1:6" ht="34.5" customHeight="1">
      <c r="A16" s="20" t="s">
        <v>3</v>
      </c>
      <c r="B16" s="25">
        <f>700483277.61</f>
        <v>700483277.61</v>
      </c>
      <c r="C16" s="43"/>
      <c r="D16" s="31" t="s">
        <v>39</v>
      </c>
      <c r="E16" s="25">
        <v>15000000000</v>
      </c>
      <c r="F16" s="44"/>
    </row>
    <row r="17" spans="1:6" ht="34.5" customHeight="1">
      <c r="A17" s="20" t="s">
        <v>4</v>
      </c>
      <c r="B17" s="25">
        <v>1193720232.23</v>
      </c>
      <c r="C17" s="43"/>
      <c r="D17" s="19"/>
      <c r="E17" s="25"/>
      <c r="F17" s="14"/>
    </row>
    <row r="18" spans="1:6" ht="41.25" customHeight="1">
      <c r="A18" s="5"/>
      <c r="B18" s="13"/>
      <c r="C18" s="13"/>
      <c r="D18" s="34" t="s">
        <v>34</v>
      </c>
      <c r="E18" s="25"/>
      <c r="F18" s="12">
        <f>SUM(E19:E20)</f>
        <v>128149488376.05005</v>
      </c>
    </row>
    <row r="19" spans="1:6" ht="38.25" customHeight="1">
      <c r="A19" s="5"/>
      <c r="B19" s="13"/>
      <c r="C19" s="13"/>
      <c r="D19" s="35" t="s">
        <v>20</v>
      </c>
      <c r="E19" s="27">
        <v>3839869667.41</v>
      </c>
      <c r="F19" s="12"/>
    </row>
    <row r="20" spans="1:6" ht="38.25" customHeight="1">
      <c r="A20" s="5"/>
      <c r="B20" s="13"/>
      <c r="C20" s="13"/>
      <c r="D20" s="8" t="s">
        <v>21</v>
      </c>
      <c r="E20" s="46">
        <f>C6-F6-E19</f>
        <v>124309618708.64005</v>
      </c>
      <c r="F20" s="12"/>
    </row>
    <row r="21" spans="1:6" ht="27.75" customHeight="1">
      <c r="A21" s="5"/>
      <c r="B21" s="13"/>
      <c r="C21" s="13"/>
      <c r="D21" s="8"/>
      <c r="E21" s="25"/>
      <c r="F21" s="14"/>
    </row>
    <row r="22" spans="1:7" ht="38.25" customHeight="1" thickBot="1">
      <c r="A22" s="1" t="s">
        <v>22</v>
      </c>
      <c r="B22" s="17"/>
      <c r="C22" s="18">
        <f>C6</f>
        <v>979440484899.9801</v>
      </c>
      <c r="D22" s="1" t="s">
        <v>22</v>
      </c>
      <c r="E22" s="28"/>
      <c r="F22" s="15">
        <f>F6+F18</f>
        <v>979440484899.9801</v>
      </c>
      <c r="G22" s="22">
        <f>C22-F22</f>
        <v>0</v>
      </c>
    </row>
    <row r="23" spans="1:7" ht="6" customHeight="1">
      <c r="A23" s="39"/>
      <c r="B23" s="40"/>
      <c r="C23" s="41"/>
      <c r="D23" s="39"/>
      <c r="E23" s="42"/>
      <c r="F23" s="41"/>
      <c r="G23" s="22"/>
    </row>
    <row r="24" ht="21" customHeight="1">
      <c r="A24" s="38" t="s">
        <v>37</v>
      </c>
    </row>
    <row r="25" ht="15" customHeight="1">
      <c r="A25" s="24"/>
    </row>
    <row r="26" ht="40.5" customHeight="1">
      <c r="A26" s="24"/>
    </row>
    <row r="27" ht="15" customHeight="1">
      <c r="A27" s="21"/>
    </row>
    <row r="28" ht="15.75" customHeight="1">
      <c r="A28" s="21"/>
    </row>
    <row r="29" spans="1:4" ht="15" customHeight="1">
      <c r="A29" s="21"/>
      <c r="D29" s="23"/>
    </row>
    <row r="30" ht="14.25" customHeight="1">
      <c r="A30" s="21"/>
    </row>
    <row r="31" ht="15.75" customHeight="1">
      <c r="A31" s="21"/>
    </row>
    <row r="32" ht="15.75" customHeight="1">
      <c r="A32" s="21"/>
    </row>
    <row r="33" ht="14.25" customHeight="1">
      <c r="A33" s="21"/>
    </row>
    <row r="34" ht="18" customHeight="1">
      <c r="A34" s="21"/>
    </row>
    <row r="35" ht="3" customHeight="1">
      <c r="A35" s="9"/>
    </row>
    <row r="36" ht="6.75" customHeight="1">
      <c r="A36" s="9"/>
    </row>
    <row r="37" ht="15.75" customHeight="1">
      <c r="A37" s="6" t="s">
        <v>24</v>
      </c>
    </row>
    <row r="38" ht="16.5">
      <c r="A38" s="7" t="s">
        <v>23</v>
      </c>
    </row>
  </sheetData>
  <mergeCells count="6">
    <mergeCell ref="A1:F1"/>
    <mergeCell ref="A2:F2"/>
    <mergeCell ref="A4:A5"/>
    <mergeCell ref="B4:C4"/>
    <mergeCell ref="E4:F4"/>
    <mergeCell ref="D4:D5"/>
  </mergeCells>
  <printOptions horizontalCentered="1"/>
  <pageMargins left="0.3937007874015748" right="0.3937007874015748" top="0.7874015748031497" bottom="0.7874015748031497" header="0.3937007874015748" footer="0.5118110236220472"/>
  <pageSetup cellComments="asDisplayed"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temp</cp:lastModifiedBy>
  <cp:lastPrinted>2005-04-14T09:45:45Z</cp:lastPrinted>
  <dcterms:created xsi:type="dcterms:W3CDTF">1998-07-08T06:19:12Z</dcterms:created>
  <dcterms:modified xsi:type="dcterms:W3CDTF">2006-01-03T07:13:24Z</dcterms:modified>
  <cp:category/>
  <cp:version/>
  <cp:contentType/>
  <cp:contentStatus/>
</cp:coreProperties>
</file>