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330" windowWidth="14715" windowHeight="8205" activeTab="0"/>
  </bookViews>
  <sheets>
    <sheet name="應付債款公債" sheetId="1" r:id="rId1"/>
  </sheets>
  <definedNames>
    <definedName name="_xlnm.Print_Area" localSheetId="0">'應付債款公債'!$A$1:$J$38</definedName>
  </definedNames>
  <calcPr fullCalcOnLoad="1"/>
</workbook>
</file>

<file path=xl/sharedStrings.xml><?xml version="1.0" encoding="utf-8"?>
<sst xmlns="http://schemas.openxmlformats.org/spreadsheetml/2006/main" count="79" uniqueCount="78">
  <si>
    <t>中 央 政 府</t>
  </si>
  <si>
    <t>總  決  算</t>
  </si>
  <si>
    <t>債款目錄</t>
  </si>
  <si>
    <t>─內債部分</t>
  </si>
  <si>
    <r>
      <t>中華民國 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年</t>
    </r>
  </si>
  <si>
    <t xml:space="preserve"> 12月31日</t>
  </si>
  <si>
    <t>單位：新臺幣元</t>
  </si>
  <si>
    <t>借　　　   款　   　　名　  　 　稱</t>
  </si>
  <si>
    <t>期               限</t>
  </si>
  <si>
    <t>本</t>
  </si>
  <si>
    <r>
      <t xml:space="preserve">                                                                           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         </t>
    </r>
  </si>
  <si>
    <t>結  欠  利  息</t>
  </si>
  <si>
    <t>結欠本金利息合計</t>
  </si>
  <si>
    <t>發行日期</t>
  </si>
  <si>
    <t>清償日期</t>
  </si>
  <si>
    <t xml:space="preserve">發　 行    額 </t>
  </si>
  <si>
    <t>實　售　額</t>
  </si>
  <si>
    <t>償　還　額</t>
  </si>
  <si>
    <t xml:space="preserve">結　欠　額  </t>
  </si>
  <si>
    <t>期 限 屆 滿
賸餘繳庫數</t>
  </si>
  <si>
    <t>已實現部分：</t>
  </si>
  <si>
    <r>
      <t>重大交通建設公債甲類第</t>
    </r>
    <r>
      <rPr>
        <sz val="10"/>
        <rFont val="Times New Roman"/>
        <family val="1"/>
      </rPr>
      <t>1-10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 xml:space="preserve">         </t>
    </r>
  </si>
  <si>
    <t>82.06.23</t>
  </si>
  <si>
    <t>101.01.20</t>
  </si>
  <si>
    <r>
      <t>中央政府建設公債</t>
    </r>
    <r>
      <rPr>
        <sz val="10"/>
        <rFont val="Times New Roman"/>
        <family val="1"/>
      </rPr>
      <t>87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1-4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1) </t>
    </r>
  </si>
  <si>
    <t>86.09.23</t>
  </si>
  <si>
    <t>101.12.18</t>
  </si>
  <si>
    <r>
      <t>中央政府建設公債</t>
    </r>
    <r>
      <rPr>
        <sz val="10"/>
        <rFont val="Times New Roman"/>
        <family val="1"/>
      </rPr>
      <t>88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1-3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>2)</t>
    </r>
  </si>
  <si>
    <t>87.09.25</t>
  </si>
  <si>
    <t>108.01.21</t>
  </si>
  <si>
    <r>
      <t>中央政府建設公債</t>
    </r>
    <r>
      <rPr>
        <sz val="10"/>
        <rFont val="Times New Roman"/>
        <family val="1"/>
      </rPr>
      <t>88</t>
    </r>
    <r>
      <rPr>
        <sz val="10"/>
        <rFont val="新細明體"/>
        <family val="1"/>
      </rPr>
      <t>年下半年及</t>
    </r>
    <r>
      <rPr>
        <sz val="10"/>
        <rFont val="Times New Roman"/>
        <family val="1"/>
      </rPr>
      <t>89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1-14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3) </t>
    </r>
  </si>
  <si>
    <t>88.07.23</t>
  </si>
  <si>
    <t>109.11.13</t>
  </si>
  <si>
    <r>
      <t>中央政府建設公債</t>
    </r>
    <r>
      <rPr>
        <sz val="10"/>
        <rFont val="Times New Roman"/>
        <family val="1"/>
      </rPr>
      <t>90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1-8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4) </t>
    </r>
  </si>
  <si>
    <t>90.01.09</t>
  </si>
  <si>
    <t>120.07.16</t>
  </si>
  <si>
    <r>
      <t>中央政府建設公債</t>
    </r>
    <r>
      <rPr>
        <sz val="10"/>
        <rFont val="Times New Roman"/>
        <family val="1"/>
      </rPr>
      <t>91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1-11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5) </t>
    </r>
  </si>
  <si>
    <t>91.01.18</t>
  </si>
  <si>
    <t>111.08.15</t>
  </si>
  <si>
    <r>
      <t>中央政府建設公債</t>
    </r>
    <r>
      <rPr>
        <sz val="10"/>
        <rFont val="Times New Roman"/>
        <family val="1"/>
      </rPr>
      <t>92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1-10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6) </t>
    </r>
  </si>
  <si>
    <t>92.01.10</t>
  </si>
  <si>
    <t>112.02.17</t>
  </si>
  <si>
    <r>
      <t>中央政府建設公債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1-9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7) </t>
    </r>
  </si>
  <si>
    <t>93.01.09</t>
  </si>
  <si>
    <t>123.05.26</t>
  </si>
  <si>
    <r>
      <t>中央政府建設公債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1-8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8) </t>
    </r>
  </si>
  <si>
    <t>94.01.07</t>
  </si>
  <si>
    <t>114.02.24</t>
  </si>
  <si>
    <r>
      <t>中央政府建設公債</t>
    </r>
    <r>
      <rPr>
        <sz val="10"/>
        <rFont val="Times New Roman"/>
        <family val="1"/>
      </rPr>
      <t>95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1-7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 xml:space="preserve">9) </t>
    </r>
  </si>
  <si>
    <t>95.01.06</t>
  </si>
  <si>
    <t>115.11.09</t>
  </si>
  <si>
    <r>
      <t>中央政府建設公債</t>
    </r>
    <r>
      <rPr>
        <sz val="10"/>
        <rFont val="Times New Roman"/>
        <family val="1"/>
      </rPr>
      <t>96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1-7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>10)</t>
    </r>
  </si>
  <si>
    <t>96.01.26</t>
  </si>
  <si>
    <t>116.11.15</t>
  </si>
  <si>
    <r>
      <t>中央政府建設公債</t>
    </r>
    <r>
      <rPr>
        <sz val="10"/>
        <rFont val="Times New Roman"/>
        <family val="1"/>
      </rPr>
      <t>97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1-6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>11)</t>
    </r>
  </si>
  <si>
    <t>97.01.16</t>
  </si>
  <si>
    <t>117.08.13</t>
  </si>
  <si>
    <r>
      <t>中央政府建設公債</t>
    </r>
    <r>
      <rPr>
        <sz val="10"/>
        <rFont val="Times New Roman"/>
        <family val="1"/>
      </rPr>
      <t>98</t>
    </r>
    <r>
      <rPr>
        <sz val="10"/>
        <rFont val="新細明體"/>
        <family val="1"/>
      </rPr>
      <t>年度甲類第</t>
    </r>
    <r>
      <rPr>
        <sz val="10"/>
        <rFont val="Times New Roman"/>
        <family val="1"/>
      </rPr>
      <t>1-7</t>
    </r>
    <r>
      <rPr>
        <sz val="10"/>
        <rFont val="新細明體"/>
        <family val="1"/>
      </rPr>
      <t>期債票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註</t>
    </r>
    <r>
      <rPr>
        <sz val="10"/>
        <rFont val="Times New Roman"/>
        <family val="1"/>
      </rPr>
      <t>12)</t>
    </r>
  </si>
  <si>
    <t>98.01.21</t>
  </si>
  <si>
    <t>118.08.12</t>
  </si>
  <si>
    <r>
      <t>小</t>
    </r>
    <r>
      <rPr>
        <b/>
        <sz val="11"/>
        <rFont val="Times New Roman"/>
        <family val="1"/>
      </rPr>
      <t xml:space="preserve">                                   </t>
    </r>
    <r>
      <rPr>
        <b/>
        <sz val="11"/>
        <rFont val="華康中黑體"/>
        <family val="3"/>
      </rPr>
      <t>計</t>
    </r>
  </si>
  <si>
    <t>保留部分：</t>
  </si>
  <si>
    <r>
      <t>擴大公共建設特別預算</t>
    </r>
    <r>
      <rPr>
        <sz val="10"/>
        <rFont val="Times New Roman"/>
        <family val="1"/>
      </rPr>
      <t>(97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保留公債收入</t>
    </r>
  </si>
  <si>
    <r>
      <t>振興經濟擴大公共建設特別預算</t>
    </r>
    <r>
      <rPr>
        <sz val="10"/>
        <rFont val="Times New Roman"/>
        <family val="1"/>
      </rPr>
      <t>(98</t>
    </r>
    <r>
      <rPr>
        <sz val="10"/>
        <rFont val="新細明體"/>
        <family val="1"/>
      </rPr>
      <t>年度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保留公債收入</t>
    </r>
  </si>
  <si>
    <r>
      <t>合</t>
    </r>
    <r>
      <rPr>
        <b/>
        <sz val="11"/>
        <rFont val="Times New Roman"/>
        <family val="1"/>
      </rPr>
      <t xml:space="preserve">                                   </t>
    </r>
    <r>
      <rPr>
        <b/>
        <sz val="11"/>
        <rFont val="華康中黑體"/>
        <family val="3"/>
      </rPr>
      <t>計</t>
    </r>
  </si>
  <si>
    <r>
      <t>註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87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 xml:space="preserve">1-4 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1,200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500</t>
    </r>
    <r>
      <rPr>
        <sz val="9"/>
        <rFont val="新細明體"/>
        <family val="1"/>
      </rPr>
      <t>億元及重大交建特別預算</t>
    </r>
    <r>
      <rPr>
        <sz val="9"/>
        <rFont val="Times New Roman"/>
        <family val="1"/>
      </rPr>
      <t>700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</si>
  <si>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88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1-3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869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569</t>
    </r>
    <r>
      <rPr>
        <sz val="9"/>
        <rFont val="新細明體"/>
        <family val="1"/>
      </rPr>
      <t>億元及重大交建特別預算</t>
    </r>
    <r>
      <rPr>
        <sz val="9"/>
        <rFont val="Times New Roman"/>
        <family val="1"/>
      </rPr>
      <t>300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</si>
  <si>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88</t>
    </r>
    <r>
      <rPr>
        <sz val="9"/>
        <rFont val="新細明體"/>
        <family val="1"/>
      </rPr>
      <t>年下半年及</t>
    </r>
    <r>
      <rPr>
        <sz val="9"/>
        <rFont val="Times New Roman"/>
        <family val="1"/>
      </rPr>
      <t>89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 xml:space="preserve">1-14 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5,329.2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 xml:space="preserve"> 4,679.2</t>
    </r>
    <r>
      <rPr>
        <sz val="9"/>
        <rFont val="新細明體"/>
        <family val="1"/>
      </rPr>
      <t>億元、重大交建特別預算</t>
    </r>
    <r>
      <rPr>
        <sz val="9"/>
        <rFont val="Times New Roman"/>
        <family val="1"/>
      </rPr>
      <t>350</t>
    </r>
    <r>
      <rPr>
        <sz val="9"/>
        <rFont val="新細明體"/>
        <family val="1"/>
      </rPr>
      <t>億元及債務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基金</t>
    </r>
    <r>
      <rPr>
        <sz val="9"/>
        <rFont val="Times New Roman"/>
        <family val="1"/>
      </rPr>
      <t>300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</si>
  <si>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90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 xml:space="preserve"> 1-8 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 xml:space="preserve"> 4,000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 xml:space="preserve"> 2,150</t>
    </r>
    <r>
      <rPr>
        <sz val="9"/>
        <rFont val="新細明體"/>
        <family val="1"/>
      </rPr>
      <t>億元、重大交建特別預算</t>
    </r>
    <r>
      <rPr>
        <sz val="9"/>
        <rFont val="Times New Roman"/>
        <family val="1"/>
      </rPr>
      <t xml:space="preserve"> 150</t>
    </r>
    <r>
      <rPr>
        <sz val="9"/>
        <rFont val="新細明體"/>
        <family val="1"/>
      </rPr>
      <t>億元、</t>
    </r>
    <r>
      <rPr>
        <sz val="9"/>
        <rFont val="Times New Roman"/>
        <family val="1"/>
      </rPr>
      <t>921</t>
    </r>
    <r>
      <rPr>
        <sz val="9"/>
        <rFont val="新細明體"/>
        <family val="1"/>
      </rPr>
      <t>震災特別預算</t>
    </r>
    <r>
      <rPr>
        <sz val="9"/>
        <rFont val="Times New Roman"/>
        <family val="1"/>
      </rPr>
      <t xml:space="preserve"> 700    </t>
    </r>
    <r>
      <rPr>
        <sz val="9"/>
        <rFont val="新細明體"/>
        <family val="1"/>
      </rPr>
      <t>億元及債務基金</t>
    </r>
    <r>
      <rPr>
        <sz val="9"/>
        <rFont val="Times New Roman"/>
        <family val="1"/>
      </rPr>
      <t>1,000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</si>
  <si>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5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91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1-11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4,262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1,750</t>
    </r>
    <r>
      <rPr>
        <sz val="9"/>
        <rFont val="新細明體"/>
        <family val="1"/>
      </rPr>
      <t>億元及債務基金</t>
    </r>
    <r>
      <rPr>
        <sz val="9"/>
        <rFont val="Times New Roman"/>
        <family val="1"/>
      </rPr>
      <t>2,512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</si>
  <si>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6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92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1-10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4,547.5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1,275</t>
    </r>
    <r>
      <rPr>
        <sz val="9"/>
        <rFont val="新細明體"/>
        <family val="1"/>
      </rPr>
      <t>億元、</t>
    </r>
    <r>
      <rPr>
        <sz val="9"/>
        <rFont val="Times New Roman"/>
        <family val="1"/>
      </rPr>
      <t>SARS</t>
    </r>
    <r>
      <rPr>
        <sz val="9"/>
        <rFont val="新細明體"/>
        <family val="1"/>
      </rPr>
      <t>特別預算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億元及債務基金</t>
    </r>
    <r>
      <rPr>
        <sz val="9"/>
        <rFont val="Times New Roman"/>
        <family val="1"/>
      </rPr>
      <t>3,172.5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</si>
  <si>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1-9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4,650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1,700</t>
    </r>
    <r>
      <rPr>
        <sz val="9"/>
        <rFont val="新細明體"/>
        <family val="1"/>
      </rPr>
      <t>億元及債務基金</t>
    </r>
    <r>
      <rPr>
        <sz val="9"/>
        <rFont val="Times New Roman"/>
        <family val="1"/>
      </rPr>
      <t>2,950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</si>
  <si>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94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1-8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4,450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1,080</t>
    </r>
    <r>
      <rPr>
        <sz val="9"/>
        <rFont val="新細明體"/>
        <family val="1"/>
      </rPr>
      <t>億元、擴大公共建設特別預算</t>
    </r>
    <r>
      <rPr>
        <sz val="9"/>
        <rFont val="Times New Roman"/>
        <family val="1"/>
      </rPr>
      <t>(94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)200</t>
    </r>
    <r>
      <rPr>
        <sz val="9"/>
        <rFont val="新細明體"/>
        <family val="1"/>
      </rPr>
      <t>億元及債務基金</t>
    </r>
    <r>
      <rPr>
        <sz val="9"/>
        <rFont val="Times New Roman"/>
        <family val="1"/>
      </rPr>
      <t xml:space="preserve">       3,170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</si>
  <si>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95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1-7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4,400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300</t>
    </r>
    <r>
      <rPr>
        <sz val="9"/>
        <rFont val="新細明體"/>
        <family val="1"/>
      </rPr>
      <t>億元、債務基金</t>
    </r>
    <r>
      <rPr>
        <sz val="9"/>
        <rFont val="Times New Roman"/>
        <family val="1"/>
      </rPr>
      <t>3,950</t>
    </r>
    <r>
      <rPr>
        <sz val="9"/>
        <rFont val="新細明體"/>
        <family val="1"/>
      </rPr>
      <t>億元、擴大公共建設特別預算</t>
    </r>
    <r>
      <rPr>
        <sz val="9"/>
        <rFont val="Times New Roman"/>
        <family val="1"/>
      </rPr>
      <t>(94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 xml:space="preserve">)100 </t>
    </r>
    <r>
      <rPr>
        <sz val="9"/>
        <rFont val="新細明體"/>
        <family val="1"/>
      </rPr>
      <t>億元及擴大公共建設特別預算</t>
    </r>
    <r>
      <rPr>
        <sz val="9"/>
        <rFont val="Times New Roman"/>
        <family val="1"/>
      </rPr>
      <t>(95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)50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</si>
  <si>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96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1-7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3,649</t>
    </r>
    <r>
      <rPr>
        <sz val="9"/>
        <rFont val="新細明體"/>
        <family val="1"/>
      </rPr>
      <t>億元，全數係由債務基金發行。</t>
    </r>
  </si>
  <si>
    <r>
      <t>註</t>
    </r>
    <r>
      <rPr>
        <sz val="9"/>
        <rFont val="Times New Roman"/>
        <family val="1"/>
      </rPr>
      <t>11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97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1-6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4,100</t>
    </r>
    <r>
      <rPr>
        <sz val="9"/>
        <rFont val="新細明體"/>
        <family val="1"/>
      </rPr>
      <t>億元，包括擴大公共建設特別預算</t>
    </r>
    <r>
      <rPr>
        <sz val="9"/>
        <rFont val="Times New Roman"/>
        <family val="1"/>
      </rPr>
      <t>(96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)50</t>
    </r>
    <r>
      <rPr>
        <sz val="9"/>
        <rFont val="新細明體"/>
        <family val="1"/>
      </rPr>
      <t>億元、擴大公共建設特別預算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  100</t>
    </r>
    <r>
      <rPr>
        <sz val="9"/>
        <rFont val="新細明體"/>
        <family val="1"/>
      </rPr>
      <t>億元及債務基金</t>
    </r>
    <r>
      <rPr>
        <sz val="9"/>
        <rFont val="Times New Roman"/>
        <family val="1"/>
      </rPr>
      <t>3,950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</si>
  <si>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98</t>
    </r>
    <r>
      <rPr>
        <sz val="9"/>
        <rFont val="新細明體"/>
        <family val="1"/>
      </rPr>
      <t>年度甲類第</t>
    </r>
    <r>
      <rPr>
        <sz val="9"/>
        <rFont val="Times New Roman"/>
        <family val="1"/>
      </rPr>
      <t>1-7</t>
    </r>
    <r>
      <rPr>
        <sz val="9"/>
        <rFont val="新細明體"/>
        <family val="1"/>
      </rPr>
      <t>期建設公債共發行</t>
    </r>
    <r>
      <rPr>
        <sz val="9"/>
        <rFont val="Times New Roman"/>
        <family val="1"/>
      </rPr>
      <t>4,700</t>
    </r>
    <r>
      <rPr>
        <sz val="9"/>
        <rFont val="新細明體"/>
        <family val="1"/>
      </rPr>
      <t>億元，包括總預算</t>
    </r>
    <r>
      <rPr>
        <sz val="9"/>
        <rFont val="Times New Roman"/>
        <family val="1"/>
      </rPr>
      <t>450</t>
    </r>
    <r>
      <rPr>
        <sz val="9"/>
        <rFont val="新細明體"/>
        <family val="1"/>
      </rPr>
      <t>億元、擴大公共建設特別預算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)50</t>
    </r>
    <r>
      <rPr>
        <sz val="9"/>
        <rFont val="新細明體"/>
        <family val="1"/>
      </rPr>
      <t>億元、振興經濟擴大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公共建設</t>
    </r>
    <r>
      <rPr>
        <sz val="9"/>
        <rFont val="新細明體"/>
        <family val="1"/>
      </rPr>
      <t>特別預算</t>
    </r>
    <r>
      <rPr>
        <sz val="9"/>
        <rFont val="Times New Roman"/>
        <family val="1"/>
      </rPr>
      <t>(98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)600</t>
    </r>
    <r>
      <rPr>
        <sz val="9"/>
        <rFont val="新細明體"/>
        <family val="1"/>
      </rPr>
      <t>億元、振興經濟消費券發放特別預算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億元及債務基金</t>
    </r>
    <r>
      <rPr>
        <sz val="9"/>
        <rFont val="Times New Roman"/>
        <family val="1"/>
      </rPr>
      <t>3,500</t>
    </r>
    <r>
      <rPr>
        <sz val="9"/>
        <rFont val="新細明體"/>
        <family val="1"/>
      </rPr>
      <t>億元。</t>
    </r>
  </si>
  <si>
    <r>
      <t>註</t>
    </r>
    <r>
      <rPr>
        <sz val="9"/>
        <rFont val="Times New Roman"/>
        <family val="1"/>
      </rPr>
      <t>13</t>
    </r>
    <r>
      <rPr>
        <sz val="9"/>
        <rFont val="新細明體"/>
        <family val="1"/>
      </rPr>
      <t>：截至</t>
    </r>
    <r>
      <rPr>
        <sz val="9"/>
        <rFont val="Times New Roman"/>
        <family val="1"/>
      </rPr>
      <t>98</t>
    </r>
    <r>
      <rPr>
        <sz val="9"/>
        <rFont val="新細明體"/>
        <family val="1"/>
      </rPr>
      <t>年底止，中央政府普通基金債務餘額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兆</t>
    </r>
    <r>
      <rPr>
        <sz val="9"/>
        <rFont val="Times New Roman"/>
        <family val="1"/>
      </rPr>
      <t>1,331.18</t>
    </r>
    <r>
      <rPr>
        <sz val="9"/>
        <rFont val="新細明體"/>
        <family val="1"/>
      </rPr>
      <t>億元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其中實際結欠數為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兆</t>
    </r>
    <r>
      <rPr>
        <sz val="9"/>
        <rFont val="Times New Roman"/>
        <family val="1"/>
      </rPr>
      <t>562.04</t>
    </r>
    <r>
      <rPr>
        <sz val="9"/>
        <rFont val="新細明體"/>
        <family val="1"/>
      </rPr>
      <t>億元，保留數為</t>
    </r>
    <r>
      <rPr>
        <sz val="9"/>
        <rFont val="Times New Roman"/>
        <family val="1"/>
      </rPr>
      <t>769.14</t>
    </r>
    <r>
      <rPr>
        <sz val="9"/>
        <rFont val="新細明體"/>
        <family val="1"/>
      </rPr>
      <t>億元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，包括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債款目錄－內債</t>
    </r>
    <r>
      <rPr>
        <sz val="9"/>
        <rFont val="Times New Roman"/>
        <family val="1"/>
      </rPr>
      <t xml:space="preserve"> 3</t>
    </r>
    <r>
      <rPr>
        <sz val="9"/>
        <rFont val="新細明體"/>
        <family val="1"/>
      </rPr>
      <t>兆</t>
    </r>
    <r>
      <rPr>
        <sz val="9"/>
        <rFont val="Times New Roman"/>
        <family val="1"/>
      </rPr>
      <t>6,343.12</t>
    </r>
    <r>
      <rPr>
        <sz val="9"/>
        <rFont val="新細明體"/>
        <family val="1"/>
      </rPr>
      <t>億元，債款目錄－中長期借款</t>
    </r>
    <r>
      <rPr>
        <sz val="9"/>
        <rFont val="Times New Roman"/>
        <family val="1"/>
      </rPr>
      <t xml:space="preserve"> 4,988.06</t>
    </r>
    <r>
      <rPr>
        <sz val="9"/>
        <rFont val="新細明體"/>
        <family val="1"/>
      </rPr>
      <t>億元。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</si>
</sst>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.00;[Red]\-#,##0.00;&quot;…  &quot;"/>
    <numFmt numFmtId="194" formatCode="&quot;NT$&quot;#,##0.00_);\(&quot;NT$&quot;#,##0.00\)"/>
    <numFmt numFmtId="195" formatCode="#,##0_);[Red]\(#,##0\)"/>
    <numFmt numFmtId="196" formatCode="_(* #,##0.00_);_(&quot;–&quot;* #,##0.00_);_(* &quot;&quot;_);_(@_)"/>
    <numFmt numFmtId="197" formatCode="#,##0\ ;[Red]\-#,##0\ ;&quot;… &quot;"/>
    <numFmt numFmtId="198" formatCode="_-* #,##0.00_-;\-* #,##0.00_-;_-* &quot;---&quot;??_-;_-@_-"/>
    <numFmt numFmtId="199" formatCode="_-* #,##0.00_-;\-* #,##0.00_-;_-* &quot;．．．&quot;??_-;_-@_-"/>
    <numFmt numFmtId="200" formatCode="_-* #,##0.00_-;\-* #,##0.00_-;_-* &quot;...&quot;??_-;_-@_-"/>
    <numFmt numFmtId="201" formatCode="_ #,##0.00_-;\ #,##0.00_-;_ &quot;...&quot;??_-;_-@_-"/>
    <numFmt numFmtId="202" formatCode="#,##0.00;[Red]#,##0.00"/>
  </numFmts>
  <fonts count="2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u val="single"/>
      <sz val="20"/>
      <name val="細明體"/>
      <family val="3"/>
    </font>
    <font>
      <b/>
      <u val="single"/>
      <sz val="26"/>
      <name val="細明體"/>
      <family val="3"/>
    </font>
    <font>
      <sz val="26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sz val="10"/>
      <color indexed="10"/>
      <name val="Times New Roman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華康中黑體"/>
      <family val="3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新細明體"/>
      <family val="1"/>
    </font>
    <font>
      <sz val="9"/>
      <color indexed="10"/>
      <name val="Times New Roman"/>
      <family val="1"/>
    </font>
    <font>
      <sz val="9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 quotePrefix="1">
      <alignment horizontal="left" vertical="top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5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11" fillId="0" borderId="0" xfId="0" applyFont="1" applyAlignment="1" quotePrefix="1">
      <alignment horizontal="left" vertical="center" wrapText="1" shrinkToFit="1"/>
    </xf>
    <xf numFmtId="0" fontId="12" fillId="0" borderId="8" xfId="0" applyFont="1" applyBorder="1" applyAlignment="1">
      <alignment horizontal="center" vertical="center"/>
    </xf>
    <xf numFmtId="183" fontId="12" fillId="0" borderId="8" xfId="0" applyNumberFormat="1" applyFont="1" applyBorder="1" applyAlignment="1">
      <alignment vertical="center" shrinkToFit="1"/>
    </xf>
    <xf numFmtId="183" fontId="12" fillId="0" borderId="8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183" fontId="14" fillId="0" borderId="8" xfId="0" applyNumberFormat="1" applyFont="1" applyBorder="1" applyAlignment="1">
      <alignment vertical="center" shrinkToFit="1"/>
    </xf>
    <xf numFmtId="183" fontId="14" fillId="0" borderId="8" xfId="0" applyNumberFormat="1" applyFont="1" applyBorder="1" applyAlignment="1">
      <alignment vertical="center"/>
    </xf>
    <xf numFmtId="183" fontId="14" fillId="0" borderId="0" xfId="0" applyNumberFormat="1" applyFont="1" applyBorder="1" applyAlignment="1">
      <alignment vertical="center" shrinkToFit="1"/>
    </xf>
    <xf numFmtId="183" fontId="14" fillId="0" borderId="9" xfId="0" applyNumberFormat="1" applyFont="1" applyBorder="1" applyAlignment="1">
      <alignment vertical="center" shrinkToFit="1"/>
    </xf>
    <xf numFmtId="0" fontId="11" fillId="0" borderId="0" xfId="0" applyFont="1" applyAlignment="1" quotePrefix="1">
      <alignment horizontal="left" vertical="center" wrapText="1"/>
    </xf>
    <xf numFmtId="183" fontId="13" fillId="0" borderId="0" xfId="0" applyNumberFormat="1" applyFont="1" applyAlignment="1">
      <alignment vertical="center"/>
    </xf>
    <xf numFmtId="0" fontId="11" fillId="0" borderId="0" xfId="0" applyFont="1" applyAlignment="1" quotePrefix="1">
      <alignment horizontal="left" vertical="center" shrinkToFit="1"/>
    </xf>
    <xf numFmtId="0" fontId="16" fillId="0" borderId="10" xfId="0" applyFont="1" applyBorder="1" applyAlignment="1">
      <alignment horizontal="center" vertical="center" shrinkToFit="1"/>
    </xf>
    <xf numFmtId="183" fontId="17" fillId="0" borderId="8" xfId="0" applyNumberFormat="1" applyFont="1" applyBorder="1" applyAlignment="1">
      <alignment vertical="center"/>
    </xf>
    <xf numFmtId="183" fontId="17" fillId="0" borderId="9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183" fontId="12" fillId="0" borderId="9" xfId="0" applyNumberFormat="1" applyFont="1" applyBorder="1" applyAlignment="1">
      <alignment vertical="center" shrinkToFit="1"/>
    </xf>
    <xf numFmtId="183" fontId="18" fillId="0" borderId="8" xfId="0" applyNumberFormat="1" applyFont="1" applyBorder="1" applyAlignment="1">
      <alignment vertical="center" shrinkToFit="1"/>
    </xf>
    <xf numFmtId="0" fontId="16" fillId="0" borderId="11" xfId="0" applyFont="1" applyBorder="1" applyAlignment="1">
      <alignment horizontal="center" shrinkToFit="1"/>
    </xf>
    <xf numFmtId="0" fontId="19" fillId="0" borderId="12" xfId="0" applyFont="1" applyBorder="1" applyAlignment="1">
      <alignment/>
    </xf>
    <xf numFmtId="183" fontId="17" fillId="0" borderId="12" xfId="0" applyNumberFormat="1" applyFont="1" applyBorder="1" applyAlignment="1">
      <alignment/>
    </xf>
    <xf numFmtId="183" fontId="17" fillId="0" borderId="13" xfId="0" applyNumberFormat="1" applyFont="1" applyBorder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184" fontId="22" fillId="0" borderId="0" xfId="0" applyNumberFormat="1" applyFont="1" applyAlignment="1">
      <alignment shrinkToFit="1"/>
    </xf>
    <xf numFmtId="0" fontId="22" fillId="0" borderId="0" xfId="0" applyFont="1" applyAlignment="1">
      <alignment shrinkToFit="1"/>
    </xf>
    <xf numFmtId="184" fontId="22" fillId="0" borderId="0" xfId="0" applyNumberFormat="1" applyFont="1" applyBorder="1" applyAlignment="1">
      <alignment shrinkToFit="1"/>
    </xf>
    <xf numFmtId="0" fontId="11" fillId="0" borderId="0" xfId="0" applyFont="1" applyAlignment="1">
      <alignment/>
    </xf>
    <xf numFmtId="43" fontId="14" fillId="0" borderId="0" xfId="15" applyFont="1" applyBorder="1" applyAlignment="1">
      <alignment shrinkToFit="1"/>
    </xf>
    <xf numFmtId="0" fontId="22" fillId="0" borderId="0" xfId="0" applyFont="1" applyBorder="1" applyAlignment="1">
      <alignment shrinkToFit="1"/>
    </xf>
    <xf numFmtId="0" fontId="23" fillId="0" borderId="0" xfId="0" applyFont="1" applyAlignment="1">
      <alignment/>
    </xf>
    <xf numFmtId="0" fontId="23" fillId="0" borderId="0" xfId="0" applyFont="1" applyAlignment="1">
      <alignment shrinkToFit="1"/>
    </xf>
    <xf numFmtId="0" fontId="23" fillId="0" borderId="0" xfId="0" applyFont="1" applyBorder="1" applyAlignment="1">
      <alignment shrinkToFi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shrinkToFit="1"/>
    </xf>
    <xf numFmtId="0" fontId="25" fillId="0" borderId="0" xfId="0" applyFont="1" applyBorder="1" applyAlignment="1">
      <alignment shrinkToFit="1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shrinkToFit="1"/>
    </xf>
    <xf numFmtId="0" fontId="13" fillId="0" borderId="0" xfId="0" applyFont="1" applyBorder="1" applyAlignment="1">
      <alignment shrinkToFi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6.5"/>
  <cols>
    <col min="1" max="1" width="50.625" style="68" customWidth="1"/>
    <col min="2" max="3" width="11.00390625" style="68" customWidth="1"/>
    <col min="4" max="4" width="19.50390625" style="69" customWidth="1"/>
    <col min="5" max="7" width="17.125" style="69" customWidth="1"/>
    <col min="8" max="8" width="11.25390625" style="69" customWidth="1"/>
    <col min="9" max="9" width="16.75390625" style="69" customWidth="1"/>
    <col min="10" max="10" width="16.625" style="70" customWidth="1"/>
    <col min="11" max="11" width="19.00390625" style="68" bestFit="1" customWidth="1"/>
    <col min="12" max="16384" width="9.00390625" style="68" customWidth="1"/>
  </cols>
  <sheetData>
    <row r="1" spans="1:10" s="5" customFormat="1" ht="27.75">
      <c r="A1" s="1"/>
      <c r="B1" s="1"/>
      <c r="C1" s="1"/>
      <c r="D1" s="2" t="s">
        <v>0</v>
      </c>
      <c r="E1" s="3" t="s">
        <v>1</v>
      </c>
      <c r="F1" s="1"/>
      <c r="G1" s="1"/>
      <c r="H1" s="1"/>
      <c r="I1" s="1"/>
      <c r="J1" s="4"/>
    </row>
    <row r="2" spans="1:10" s="5" customFormat="1" ht="36.75">
      <c r="A2" s="1"/>
      <c r="B2" s="1"/>
      <c r="C2" s="1"/>
      <c r="D2" s="6" t="s">
        <v>2</v>
      </c>
      <c r="E2" s="7" t="s">
        <v>3</v>
      </c>
      <c r="F2" s="8"/>
      <c r="G2" s="1"/>
      <c r="H2" s="1"/>
      <c r="I2" s="1"/>
      <c r="J2" s="4"/>
    </row>
    <row r="3" spans="1:10" s="5" customFormat="1" ht="17.25" thickBot="1">
      <c r="A3" s="1"/>
      <c r="B3" s="1"/>
      <c r="C3" s="1"/>
      <c r="D3" s="9" t="s">
        <v>4</v>
      </c>
      <c r="E3" s="10" t="s">
        <v>5</v>
      </c>
      <c r="F3" s="1"/>
      <c r="G3" s="1"/>
      <c r="H3" s="1"/>
      <c r="I3" s="1"/>
      <c r="J3" s="4" t="s">
        <v>6</v>
      </c>
    </row>
    <row r="4" spans="1:10" s="19" customFormat="1" ht="26.25" customHeight="1">
      <c r="A4" s="11" t="s">
        <v>7</v>
      </c>
      <c r="B4" s="12" t="s">
        <v>8</v>
      </c>
      <c r="C4" s="12"/>
      <c r="D4" s="13" t="s">
        <v>9</v>
      </c>
      <c r="E4" s="14" t="s">
        <v>10</v>
      </c>
      <c r="F4" s="15"/>
      <c r="G4" s="15"/>
      <c r="H4" s="16"/>
      <c r="I4" s="17" t="s">
        <v>11</v>
      </c>
      <c r="J4" s="18" t="s">
        <v>12</v>
      </c>
    </row>
    <row r="5" spans="1:10" s="19" customFormat="1" ht="38.25" customHeight="1">
      <c r="A5" s="20"/>
      <c r="B5" s="21" t="s">
        <v>13</v>
      </c>
      <c r="C5" s="21" t="s">
        <v>14</v>
      </c>
      <c r="D5" s="22" t="s">
        <v>15</v>
      </c>
      <c r="E5" s="23" t="s">
        <v>16</v>
      </c>
      <c r="F5" s="23" t="s">
        <v>17</v>
      </c>
      <c r="G5" s="23" t="s">
        <v>18</v>
      </c>
      <c r="H5" s="24" t="s">
        <v>19</v>
      </c>
      <c r="I5" s="25"/>
      <c r="J5" s="26"/>
    </row>
    <row r="6" spans="1:10" s="32" customFormat="1" ht="27.75" customHeight="1">
      <c r="A6" s="27" t="s">
        <v>20</v>
      </c>
      <c r="B6" s="28"/>
      <c r="C6" s="28"/>
      <c r="D6" s="29"/>
      <c r="E6" s="29"/>
      <c r="F6" s="29"/>
      <c r="G6" s="29"/>
      <c r="H6" s="29"/>
      <c r="I6" s="30"/>
      <c r="J6" s="31"/>
    </row>
    <row r="7" spans="1:10" s="32" customFormat="1" ht="27" customHeight="1">
      <c r="A7" s="27" t="s">
        <v>21</v>
      </c>
      <c r="B7" s="33" t="s">
        <v>22</v>
      </c>
      <c r="C7" s="33" t="s">
        <v>23</v>
      </c>
      <c r="D7" s="34">
        <v>205000000000</v>
      </c>
      <c r="E7" s="34">
        <v>205000000000</v>
      </c>
      <c r="F7" s="34">
        <v>95000000000</v>
      </c>
      <c r="G7" s="34">
        <v>110000000000</v>
      </c>
      <c r="H7" s="34">
        <v>0</v>
      </c>
      <c r="I7" s="35">
        <v>14835000000</v>
      </c>
      <c r="J7" s="36">
        <f aca="true" t="shared" si="0" ref="J7:J19">G7+I7</f>
        <v>124835000000</v>
      </c>
    </row>
    <row r="8" spans="1:10" s="32" customFormat="1" ht="27" customHeight="1">
      <c r="A8" s="27" t="s">
        <v>24</v>
      </c>
      <c r="B8" s="33" t="s">
        <v>25</v>
      </c>
      <c r="C8" s="33" t="s">
        <v>26</v>
      </c>
      <c r="D8" s="34">
        <v>120000000000</v>
      </c>
      <c r="E8" s="34">
        <v>120000000000</v>
      </c>
      <c r="F8" s="34">
        <v>90000000000</v>
      </c>
      <c r="G8" s="34">
        <f aca="true" t="shared" si="1" ref="G8:G19">E8-F8</f>
        <v>30000000000</v>
      </c>
      <c r="H8" s="34">
        <v>0</v>
      </c>
      <c r="I8" s="34">
        <v>6187500000</v>
      </c>
      <c r="J8" s="37">
        <f t="shared" si="0"/>
        <v>36187500000</v>
      </c>
    </row>
    <row r="9" spans="1:10" s="32" customFormat="1" ht="27" customHeight="1">
      <c r="A9" s="27" t="s">
        <v>27</v>
      </c>
      <c r="B9" s="33" t="s">
        <v>28</v>
      </c>
      <c r="C9" s="33" t="s">
        <v>29</v>
      </c>
      <c r="D9" s="34">
        <v>86900000000</v>
      </c>
      <c r="E9" s="34">
        <v>86900000000</v>
      </c>
      <c r="F9" s="34">
        <v>30000000000</v>
      </c>
      <c r="G9" s="34">
        <f t="shared" si="1"/>
        <v>56900000000</v>
      </c>
      <c r="H9" s="34">
        <v>0</v>
      </c>
      <c r="I9" s="34">
        <v>28972500000</v>
      </c>
      <c r="J9" s="37">
        <f t="shared" si="0"/>
        <v>85872500000</v>
      </c>
    </row>
    <row r="10" spans="1:10" s="32" customFormat="1" ht="27" customHeight="1">
      <c r="A10" s="38" t="s">
        <v>30</v>
      </c>
      <c r="B10" s="33" t="s">
        <v>31</v>
      </c>
      <c r="C10" s="33" t="s">
        <v>32</v>
      </c>
      <c r="D10" s="34">
        <v>532920000000</v>
      </c>
      <c r="E10" s="34">
        <v>532920000000</v>
      </c>
      <c r="F10" s="34">
        <v>219920000000</v>
      </c>
      <c r="G10" s="34">
        <f t="shared" si="1"/>
        <v>313000000000</v>
      </c>
      <c r="H10" s="34">
        <v>0</v>
      </c>
      <c r="I10" s="34">
        <v>109761250000</v>
      </c>
      <c r="J10" s="37">
        <f t="shared" si="0"/>
        <v>422761250000</v>
      </c>
    </row>
    <row r="11" spans="1:11" s="32" customFormat="1" ht="27" customHeight="1">
      <c r="A11" s="38" t="s">
        <v>33</v>
      </c>
      <c r="B11" s="33" t="s">
        <v>34</v>
      </c>
      <c r="C11" s="33" t="s">
        <v>35</v>
      </c>
      <c r="D11" s="34">
        <v>400000000000</v>
      </c>
      <c r="E11" s="34">
        <v>400000000000</v>
      </c>
      <c r="F11" s="34">
        <v>0</v>
      </c>
      <c r="G11" s="34">
        <f t="shared" si="1"/>
        <v>400000000000</v>
      </c>
      <c r="H11" s="34">
        <v>0</v>
      </c>
      <c r="I11" s="34">
        <v>156537500000</v>
      </c>
      <c r="J11" s="37">
        <f t="shared" si="0"/>
        <v>556537500000</v>
      </c>
      <c r="K11" s="39"/>
    </row>
    <row r="12" spans="1:11" s="32" customFormat="1" ht="27" customHeight="1">
      <c r="A12" s="38" t="s">
        <v>36</v>
      </c>
      <c r="B12" s="33" t="s">
        <v>37</v>
      </c>
      <c r="C12" s="33" t="s">
        <v>38</v>
      </c>
      <c r="D12" s="34">
        <v>426200000000</v>
      </c>
      <c r="E12" s="34">
        <v>426200000000</v>
      </c>
      <c r="F12" s="34">
        <v>236200000000</v>
      </c>
      <c r="G12" s="34">
        <f t="shared" si="1"/>
        <v>190000000000</v>
      </c>
      <c r="H12" s="34">
        <v>0</v>
      </c>
      <c r="I12" s="34">
        <v>52212500000</v>
      </c>
      <c r="J12" s="37">
        <f t="shared" si="0"/>
        <v>242212500000</v>
      </c>
      <c r="K12" s="39"/>
    </row>
    <row r="13" spans="1:10" s="32" customFormat="1" ht="27" customHeight="1">
      <c r="A13" s="38" t="s">
        <v>39</v>
      </c>
      <c r="B13" s="33" t="s">
        <v>40</v>
      </c>
      <c r="C13" s="33" t="s">
        <v>41</v>
      </c>
      <c r="D13" s="34">
        <v>454750000000</v>
      </c>
      <c r="E13" s="34">
        <v>454750000000</v>
      </c>
      <c r="F13" s="34">
        <v>244750000000</v>
      </c>
      <c r="G13" s="34">
        <f t="shared" si="1"/>
        <v>210000000000</v>
      </c>
      <c r="H13" s="34">
        <v>0</v>
      </c>
      <c r="I13" s="34">
        <v>36425000000</v>
      </c>
      <c r="J13" s="37">
        <f t="shared" si="0"/>
        <v>246425000000</v>
      </c>
    </row>
    <row r="14" spans="1:10" s="32" customFormat="1" ht="27" customHeight="1">
      <c r="A14" s="38" t="s">
        <v>42</v>
      </c>
      <c r="B14" s="33" t="s">
        <v>43</v>
      </c>
      <c r="C14" s="33" t="s">
        <v>44</v>
      </c>
      <c r="D14" s="34">
        <v>465000000000</v>
      </c>
      <c r="E14" s="34">
        <v>465000000000</v>
      </c>
      <c r="F14" s="34">
        <v>190000000000</v>
      </c>
      <c r="G14" s="34">
        <f t="shared" si="1"/>
        <v>275000000000</v>
      </c>
      <c r="H14" s="34">
        <v>0</v>
      </c>
      <c r="I14" s="34">
        <v>94750000000</v>
      </c>
      <c r="J14" s="37">
        <f t="shared" si="0"/>
        <v>369750000000</v>
      </c>
    </row>
    <row r="15" spans="1:10" s="32" customFormat="1" ht="27" customHeight="1">
      <c r="A15" s="38" t="s">
        <v>45</v>
      </c>
      <c r="B15" s="33" t="s">
        <v>46</v>
      </c>
      <c r="C15" s="33" t="s">
        <v>47</v>
      </c>
      <c r="D15" s="34">
        <v>445000000000</v>
      </c>
      <c r="E15" s="34">
        <v>445000000000</v>
      </c>
      <c r="F15" s="34">
        <v>40000000000</v>
      </c>
      <c r="G15" s="34">
        <f t="shared" si="1"/>
        <v>405000000000</v>
      </c>
      <c r="H15" s="34">
        <v>0</v>
      </c>
      <c r="I15" s="34">
        <v>57450000000</v>
      </c>
      <c r="J15" s="37">
        <f t="shared" si="0"/>
        <v>462450000000</v>
      </c>
    </row>
    <row r="16" spans="1:10" s="32" customFormat="1" ht="27" customHeight="1">
      <c r="A16" s="38" t="s">
        <v>48</v>
      </c>
      <c r="B16" s="33" t="s">
        <v>49</v>
      </c>
      <c r="C16" s="33" t="s">
        <v>50</v>
      </c>
      <c r="D16" s="34">
        <v>440000000000</v>
      </c>
      <c r="E16" s="34">
        <v>440000000000</v>
      </c>
      <c r="F16" s="34">
        <v>35000000000</v>
      </c>
      <c r="G16" s="34">
        <f t="shared" si="1"/>
        <v>405000000000</v>
      </c>
      <c r="H16" s="34">
        <v>0</v>
      </c>
      <c r="I16" s="34">
        <v>58125000000</v>
      </c>
      <c r="J16" s="37">
        <f t="shared" si="0"/>
        <v>463125000000</v>
      </c>
    </row>
    <row r="17" spans="1:10" s="32" customFormat="1" ht="27" customHeight="1">
      <c r="A17" s="40" t="s">
        <v>51</v>
      </c>
      <c r="B17" s="33" t="s">
        <v>52</v>
      </c>
      <c r="C17" s="33" t="s">
        <v>53</v>
      </c>
      <c r="D17" s="34">
        <v>364900300000</v>
      </c>
      <c r="E17" s="34">
        <v>364900300000</v>
      </c>
      <c r="F17" s="34">
        <v>30000000000</v>
      </c>
      <c r="G17" s="34">
        <f t="shared" si="1"/>
        <v>334900300000</v>
      </c>
      <c r="H17" s="34">
        <v>0</v>
      </c>
      <c r="I17" s="34">
        <v>61851608000</v>
      </c>
      <c r="J17" s="37">
        <f t="shared" si="0"/>
        <v>396751908000</v>
      </c>
    </row>
    <row r="18" spans="1:10" s="32" customFormat="1" ht="27" customHeight="1">
      <c r="A18" s="40" t="s">
        <v>54</v>
      </c>
      <c r="B18" s="33" t="s">
        <v>55</v>
      </c>
      <c r="C18" s="33" t="s">
        <v>56</v>
      </c>
      <c r="D18" s="34">
        <v>410000000000</v>
      </c>
      <c r="E18" s="34">
        <v>410000000000</v>
      </c>
      <c r="F18" s="34">
        <v>0</v>
      </c>
      <c r="G18" s="34">
        <f>E18-F18</f>
        <v>410000000000</v>
      </c>
      <c r="H18" s="34">
        <v>0</v>
      </c>
      <c r="I18" s="34">
        <v>101681250000</v>
      </c>
      <c r="J18" s="37">
        <f>G18+I18</f>
        <v>511681250000</v>
      </c>
    </row>
    <row r="19" spans="1:10" s="32" customFormat="1" ht="27" customHeight="1">
      <c r="A19" s="40" t="s">
        <v>57</v>
      </c>
      <c r="B19" s="33" t="s">
        <v>58</v>
      </c>
      <c r="C19" s="33" t="s">
        <v>59</v>
      </c>
      <c r="D19" s="34">
        <v>470000000000</v>
      </c>
      <c r="E19" s="34">
        <v>470000000000</v>
      </c>
      <c r="F19" s="34">
        <v>0</v>
      </c>
      <c r="G19" s="34">
        <f t="shared" si="1"/>
        <v>470000000000</v>
      </c>
      <c r="H19" s="34">
        <v>0</v>
      </c>
      <c r="I19" s="34">
        <v>83700000000</v>
      </c>
      <c r="J19" s="37">
        <f t="shared" si="0"/>
        <v>553700000000</v>
      </c>
    </row>
    <row r="20" spans="1:10" s="32" customFormat="1" ht="27.75" customHeight="1">
      <c r="A20" s="41" t="s">
        <v>60</v>
      </c>
      <c r="B20" s="28"/>
      <c r="C20" s="28"/>
      <c r="D20" s="42">
        <f>SUM(D7:D19)</f>
        <v>4820670300000</v>
      </c>
      <c r="E20" s="42">
        <f>SUM(E7:E19)</f>
        <v>4820670300000</v>
      </c>
      <c r="F20" s="42">
        <f>SUM(F7:F19)</f>
        <v>1210870000000</v>
      </c>
      <c r="G20" s="42">
        <f>SUM(G7:G19)</f>
        <v>3609800300000</v>
      </c>
      <c r="H20" s="42">
        <f>SUM(H7:H16)</f>
        <v>0</v>
      </c>
      <c r="I20" s="42">
        <f>SUM(I7:I19)</f>
        <v>862489108000</v>
      </c>
      <c r="J20" s="43">
        <f>SUM(J7:J19)</f>
        <v>4472289408000</v>
      </c>
    </row>
    <row r="21" spans="1:10" s="32" customFormat="1" ht="27" customHeight="1">
      <c r="A21" s="44" t="s">
        <v>61</v>
      </c>
      <c r="B21" s="28"/>
      <c r="C21" s="28"/>
      <c r="D21" s="29"/>
      <c r="E21" s="29"/>
      <c r="F21" s="29"/>
      <c r="G21" s="29"/>
      <c r="H21" s="29"/>
      <c r="I21" s="29"/>
      <c r="J21" s="45"/>
    </row>
    <row r="22" spans="1:10" s="32" customFormat="1" ht="27" customHeight="1">
      <c r="A22" s="44" t="s">
        <v>62</v>
      </c>
      <c r="B22" s="28"/>
      <c r="C22" s="28"/>
      <c r="D22" s="46">
        <v>5000000000</v>
      </c>
      <c r="E22" s="46">
        <v>0</v>
      </c>
      <c r="F22" s="46">
        <v>0</v>
      </c>
      <c r="G22" s="34">
        <f>D22</f>
        <v>5000000000</v>
      </c>
      <c r="H22" s="46">
        <v>0</v>
      </c>
      <c r="I22" s="46">
        <v>0</v>
      </c>
      <c r="J22" s="37">
        <f>G22+I22</f>
        <v>5000000000</v>
      </c>
    </row>
    <row r="23" spans="1:10" s="32" customFormat="1" ht="27" customHeight="1">
      <c r="A23" s="44" t="s">
        <v>63</v>
      </c>
      <c r="B23" s="28"/>
      <c r="C23" s="28"/>
      <c r="D23" s="34">
        <v>19511658368</v>
      </c>
      <c r="E23" s="34">
        <v>0</v>
      </c>
      <c r="F23" s="34">
        <v>0</v>
      </c>
      <c r="G23" s="34">
        <f>D23</f>
        <v>19511658368</v>
      </c>
      <c r="H23" s="34">
        <v>0</v>
      </c>
      <c r="I23" s="34">
        <v>0</v>
      </c>
      <c r="J23" s="37">
        <f>G23+I23</f>
        <v>19511658368</v>
      </c>
    </row>
    <row r="24" spans="1:10" s="32" customFormat="1" ht="27.75" customHeight="1">
      <c r="A24" s="41" t="s">
        <v>60</v>
      </c>
      <c r="B24" s="28"/>
      <c r="C24" s="28"/>
      <c r="D24" s="42">
        <f aca="true" t="shared" si="2" ref="D24:J24">SUM(D22:D23)</f>
        <v>24511658368</v>
      </c>
      <c r="E24" s="42">
        <f t="shared" si="2"/>
        <v>0</v>
      </c>
      <c r="F24" s="42">
        <f t="shared" si="2"/>
        <v>0</v>
      </c>
      <c r="G24" s="42">
        <f t="shared" si="2"/>
        <v>24511658368</v>
      </c>
      <c r="H24" s="42">
        <f t="shared" si="2"/>
        <v>0</v>
      </c>
      <c r="I24" s="42">
        <f t="shared" si="2"/>
        <v>0</v>
      </c>
      <c r="J24" s="43">
        <f t="shared" si="2"/>
        <v>24511658368</v>
      </c>
    </row>
    <row r="25" spans="1:10" s="51" customFormat="1" ht="25.5" customHeight="1" thickBot="1">
      <c r="A25" s="47" t="s">
        <v>64</v>
      </c>
      <c r="B25" s="48"/>
      <c r="C25" s="48"/>
      <c r="D25" s="49">
        <f aca="true" t="shared" si="3" ref="D25:J25">D20+D24</f>
        <v>4845181958368</v>
      </c>
      <c r="E25" s="49">
        <f t="shared" si="3"/>
        <v>4820670300000</v>
      </c>
      <c r="F25" s="49">
        <f t="shared" si="3"/>
        <v>1210870000000</v>
      </c>
      <c r="G25" s="49">
        <f t="shared" si="3"/>
        <v>3634311958368</v>
      </c>
      <c r="H25" s="49">
        <f t="shared" si="3"/>
        <v>0</v>
      </c>
      <c r="I25" s="49">
        <f t="shared" si="3"/>
        <v>862489108000</v>
      </c>
      <c r="J25" s="50">
        <f t="shared" si="3"/>
        <v>4496801066368</v>
      </c>
    </row>
    <row r="26" spans="1:10" s="57" customFormat="1" ht="15">
      <c r="A26" s="52" t="s">
        <v>65</v>
      </c>
      <c r="B26" s="53"/>
      <c r="C26" s="53"/>
      <c r="D26" s="54"/>
      <c r="E26" s="55"/>
      <c r="F26" s="55"/>
      <c r="G26" s="55"/>
      <c r="H26" s="55"/>
      <c r="I26" s="55"/>
      <c r="J26" s="56"/>
    </row>
    <row r="27" spans="1:10" s="57" customFormat="1" ht="12.75" customHeight="1">
      <c r="A27" s="52" t="s">
        <v>66</v>
      </c>
      <c r="B27" s="53"/>
      <c r="C27" s="53"/>
      <c r="D27" s="55"/>
      <c r="E27" s="55"/>
      <c r="F27" s="55"/>
      <c r="G27" s="55"/>
      <c r="H27" s="55"/>
      <c r="I27" s="55"/>
      <c r="J27" s="58"/>
    </row>
    <row r="28" spans="1:10" s="57" customFormat="1" ht="12.75" customHeight="1">
      <c r="A28" s="52" t="s">
        <v>67</v>
      </c>
      <c r="B28" s="53"/>
      <c r="C28" s="53"/>
      <c r="D28" s="55"/>
      <c r="E28" s="55"/>
      <c r="F28" s="55"/>
      <c r="G28" s="55"/>
      <c r="H28" s="55"/>
      <c r="I28" s="55"/>
      <c r="J28" s="59"/>
    </row>
    <row r="29" spans="1:10" s="63" customFormat="1" ht="12.75" customHeight="1">
      <c r="A29" s="52" t="s">
        <v>68</v>
      </c>
      <c r="B29" s="60"/>
      <c r="C29" s="60"/>
      <c r="D29" s="61"/>
      <c r="E29" s="61"/>
      <c r="F29" s="61"/>
      <c r="G29" s="61"/>
      <c r="H29" s="61"/>
      <c r="I29" s="61"/>
      <c r="J29" s="62"/>
    </row>
    <row r="30" spans="1:10" s="67" customFormat="1" ht="11.25" customHeight="1">
      <c r="A30" s="52" t="s">
        <v>69</v>
      </c>
      <c r="B30" s="64"/>
      <c r="C30" s="64"/>
      <c r="D30" s="65"/>
      <c r="E30" s="65"/>
      <c r="F30" s="65"/>
      <c r="G30" s="65"/>
      <c r="H30" s="65"/>
      <c r="I30" s="65"/>
      <c r="J30" s="66"/>
    </row>
    <row r="31" spans="1:10" s="67" customFormat="1" ht="12.75" customHeight="1">
      <c r="A31" s="52" t="s">
        <v>70</v>
      </c>
      <c r="B31" s="64"/>
      <c r="C31" s="64"/>
      <c r="D31" s="65"/>
      <c r="E31" s="65"/>
      <c r="F31" s="65"/>
      <c r="G31" s="65"/>
      <c r="H31" s="65"/>
      <c r="I31" s="65"/>
      <c r="J31" s="66"/>
    </row>
    <row r="32" spans="1:10" s="67" customFormat="1" ht="12.75" customHeight="1">
      <c r="A32" s="52" t="s">
        <v>71</v>
      </c>
      <c r="B32" s="64"/>
      <c r="C32" s="64"/>
      <c r="D32" s="65"/>
      <c r="E32" s="65"/>
      <c r="F32" s="65"/>
      <c r="G32" s="65"/>
      <c r="H32" s="65"/>
      <c r="I32" s="65"/>
      <c r="J32" s="66"/>
    </row>
    <row r="33" spans="1:10" s="67" customFormat="1" ht="13.5" customHeight="1">
      <c r="A33" s="52" t="s">
        <v>72</v>
      </c>
      <c r="B33" s="64"/>
      <c r="C33" s="64"/>
      <c r="D33" s="65"/>
      <c r="E33" s="65"/>
      <c r="F33" s="65"/>
      <c r="G33" s="65"/>
      <c r="H33" s="65"/>
      <c r="I33" s="65"/>
      <c r="J33" s="66"/>
    </row>
    <row r="34" spans="1:10" s="67" customFormat="1" ht="12" customHeight="1">
      <c r="A34" s="52" t="s">
        <v>73</v>
      </c>
      <c r="B34" s="64"/>
      <c r="C34" s="64"/>
      <c r="D34" s="65"/>
      <c r="E34" s="65"/>
      <c r="F34" s="65"/>
      <c r="G34" s="65"/>
      <c r="H34" s="65"/>
      <c r="I34" s="65"/>
      <c r="J34" s="66"/>
    </row>
    <row r="35" spans="1:10" s="67" customFormat="1" ht="12.75" customHeight="1">
      <c r="A35" s="52" t="s">
        <v>74</v>
      </c>
      <c r="B35" s="64"/>
      <c r="C35" s="64"/>
      <c r="D35" s="65"/>
      <c r="E35" s="65"/>
      <c r="F35" s="65"/>
      <c r="G35" s="65"/>
      <c r="H35" s="65"/>
      <c r="I35" s="65"/>
      <c r="J35" s="66"/>
    </row>
    <row r="36" spans="1:10" s="67" customFormat="1" ht="12.75" customHeight="1">
      <c r="A36" s="52" t="s">
        <v>75</v>
      </c>
      <c r="B36" s="64"/>
      <c r="C36" s="64"/>
      <c r="D36" s="65"/>
      <c r="E36" s="65"/>
      <c r="F36" s="65"/>
      <c r="G36" s="65"/>
      <c r="H36" s="65"/>
      <c r="I36" s="65"/>
      <c r="J36" s="66"/>
    </row>
    <row r="37" spans="1:10" s="67" customFormat="1" ht="12.75" customHeight="1">
      <c r="A37" s="52" t="s">
        <v>76</v>
      </c>
      <c r="B37" s="64"/>
      <c r="C37" s="64"/>
      <c r="D37" s="65"/>
      <c r="E37" s="65"/>
      <c r="F37" s="65"/>
      <c r="G37" s="65"/>
      <c r="H37" s="65"/>
      <c r="I37" s="65"/>
      <c r="J37" s="66"/>
    </row>
    <row r="38" spans="1:10" s="67" customFormat="1" ht="12.75" customHeight="1">
      <c r="A38" s="52" t="s">
        <v>77</v>
      </c>
      <c r="B38" s="64"/>
      <c r="C38" s="64"/>
      <c r="D38" s="65"/>
      <c r="E38" s="65"/>
      <c r="F38" s="65"/>
      <c r="G38" s="65"/>
      <c r="H38" s="65"/>
      <c r="I38" s="65"/>
      <c r="J38" s="66"/>
    </row>
  </sheetData>
  <sheetProtection/>
  <mergeCells count="5">
    <mergeCell ref="I4:I5"/>
    <mergeCell ref="J4:J5"/>
    <mergeCell ref="E4:H4"/>
    <mergeCell ref="A4:A5"/>
    <mergeCell ref="B4:C4"/>
  </mergeCells>
  <printOptions horizontalCentered="1"/>
  <pageMargins left="0.3937007874015748" right="0.3937007874015748" top="0.7874015748031497" bottom="0.5118110236220472" header="0.3937007874015748" footer="0.31496062992125984"/>
  <pageSetup horizontalDpi="600" verticalDpi="600" orientation="portrait" pageOrder="overThenDown" paperSize="9" scale="92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2010-04-30T00:24:11Z</dcterms:created>
  <dcterms:modified xsi:type="dcterms:W3CDTF">2010-04-30T00:25:31Z</dcterms:modified>
  <cp:category/>
  <cp:version/>
  <cp:contentType/>
  <cp:contentStatus/>
</cp:coreProperties>
</file>