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<sst xmlns="http://schemas.openxmlformats.org/spreadsheetml/2006/main" count="85" uniqueCount="68">
  <si>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</si>
  <si>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</si>
  <si>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</si>
  <si>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</si>
  <si>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</si>
  <si>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</si>
  <si>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</si>
  <si>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</si>
  <si>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</si>
  <si>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</si>
  <si>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</si>
  <si>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</si>
  <si>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</si>
  <si>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</si>
  <si>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</si>
  <si>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</si>
  <si>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</si>
  <si>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</si>
  <si>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分配之部</t>
  </si>
  <si>
    <t>未分配賸餘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</si>
  <si>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</si>
  <si>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</si>
  <si>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</si>
  <si>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</si>
  <si>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</si>
  <si>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</si>
  <si>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</si>
  <si>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</si>
  <si>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</si>
  <si>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</si>
  <si>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</si>
  <si>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</si>
  <si>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</si>
  <si>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</si>
  <si>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</si>
  <si>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 xml:space="preserve">  投資活動之淨現金流入（流出－）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</si>
  <si>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</si>
  <si>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</si>
  <si>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</si>
  <si>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</si>
  <si>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</si>
  <si>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</si>
  <si>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提繳費收入</t>
  </si>
  <si>
    <t>利息收入</t>
  </si>
  <si>
    <t>投資利益</t>
  </si>
  <si>
    <t>投資損失</t>
  </si>
  <si>
    <t>各項提存</t>
  </si>
  <si>
    <t>什項支出</t>
  </si>
  <si>
    <t>提撥行政經費</t>
  </si>
  <si>
    <t>積欠工資墊償基金收支餘絀決算表</t>
  </si>
  <si>
    <t>積欠工資墊償基金餘絀撥補決算表</t>
  </si>
  <si>
    <t>積欠工資墊償基金現金流量決算表</t>
  </si>
  <si>
    <t>積欠工資墊償基金平衡表</t>
  </si>
  <si>
    <t>流動資產</t>
  </si>
  <si>
    <t>長期投資</t>
  </si>
  <si>
    <t>固定資產</t>
  </si>
  <si>
    <t>無形資產</t>
  </si>
  <si>
    <t>其他資產</t>
  </si>
  <si>
    <t>流動負債</t>
  </si>
  <si>
    <t>累積餘絀</t>
  </si>
  <si>
    <t>什項收入</t>
  </si>
  <si>
    <t>金融資產評價損失</t>
  </si>
  <si>
    <t>公積及餘絀</t>
  </si>
  <si>
    <t xml:space="preserve">       </t>
  </si>
  <si>
    <t>增加流動金融資產及短期貸墊款</t>
  </si>
  <si>
    <t>增加投資、長期應收款、貸墊款及準備金</t>
  </si>
  <si>
    <t>增加固定資產及遞耗資產</t>
  </si>
  <si>
    <t>增加無形資產、遞延借項及其他資產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</si>
</sst>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left" vertical="top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3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6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wrapText="1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3" t="s">
        <v>49</v>
      </c>
      <c r="B1" s="53"/>
      <c r="C1" s="53"/>
      <c r="D1" s="53"/>
      <c r="E1" s="53"/>
      <c r="F1" s="53"/>
      <c r="G1" s="53"/>
      <c r="H1" s="53"/>
    </row>
    <row r="2" spans="2:8" ht="17.25" customHeight="1">
      <c r="B2" s="55"/>
      <c r="C2" s="55"/>
      <c r="D2" s="55"/>
      <c r="E2" s="55"/>
      <c r="F2" s="55"/>
      <c r="G2" s="55"/>
      <c r="H2" s="55"/>
    </row>
    <row r="3" spans="2:8" ht="20.25" thickBot="1">
      <c r="B3" s="2"/>
      <c r="C3" s="57" t="s">
        <v>13</v>
      </c>
      <c r="D3" s="57"/>
      <c r="E3" s="57"/>
      <c r="F3" s="57"/>
      <c r="G3" s="57"/>
      <c r="H3" s="57"/>
    </row>
    <row r="4" spans="1:8" ht="18.75" customHeight="1">
      <c r="A4" s="63" t="s">
        <v>11</v>
      </c>
      <c r="B4" s="64"/>
      <c r="C4" s="54" t="s">
        <v>15</v>
      </c>
      <c r="D4" s="54"/>
      <c r="E4" s="54" t="s">
        <v>16</v>
      </c>
      <c r="F4" s="54"/>
      <c r="G4" s="54" t="s">
        <v>9</v>
      </c>
      <c r="H4" s="56"/>
    </row>
    <row r="5" spans="1:8" ht="18.75" customHeight="1">
      <c r="A5" s="65"/>
      <c r="B5" s="46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1" t="s">
        <v>22</v>
      </c>
      <c r="B6" s="62"/>
      <c r="C6" s="19">
        <v>608334000</v>
      </c>
      <c r="D6" s="20">
        <v>100</v>
      </c>
      <c r="E6" s="19">
        <v>718834422</v>
      </c>
      <c r="F6" s="20">
        <v>100</v>
      </c>
      <c r="G6" s="36">
        <v>110500422</v>
      </c>
      <c r="H6" s="6">
        <v>18.164433025278875</v>
      </c>
    </row>
    <row r="7" spans="1:8" ht="17.25" customHeight="1">
      <c r="A7" s="29"/>
      <c r="B7" s="14" t="s">
        <v>42</v>
      </c>
      <c r="C7" s="39">
        <v>514062000</v>
      </c>
      <c r="D7" s="23">
        <v>84.50324985945221</v>
      </c>
      <c r="E7" s="21">
        <v>545265390</v>
      </c>
      <c r="F7" s="23">
        <v>75.85410121052885</v>
      </c>
      <c r="G7" s="34">
        <v>31203390</v>
      </c>
      <c r="H7" s="30">
        <v>6.069966268660201</v>
      </c>
    </row>
    <row r="8" spans="1:8" ht="17.25" customHeight="1">
      <c r="A8" s="29"/>
      <c r="B8" s="14" t="s">
        <v>43</v>
      </c>
      <c r="C8" s="39">
        <v>59601000</v>
      </c>
      <c r="D8" s="23">
        <v>9.797413920642278</v>
      </c>
      <c r="E8" s="21">
        <v>78294783</v>
      </c>
      <c r="F8" s="23">
        <v>10.891907872491949</v>
      </c>
      <c r="G8" s="34">
        <v>18693783</v>
      </c>
      <c r="H8" s="30">
        <v>31.36488146172044</v>
      </c>
    </row>
    <row r="9" spans="1:8" ht="17.25" customHeight="1">
      <c r="A9" s="29"/>
      <c r="B9" s="14" t="s">
        <v>44</v>
      </c>
      <c r="C9" s="39">
        <v>34671000</v>
      </c>
      <c r="D9" s="23">
        <v>5.699336219905512</v>
      </c>
      <c r="E9" s="21">
        <v>45189479</v>
      </c>
      <c r="F9" s="23">
        <v>6.286493470119325</v>
      </c>
      <c r="G9" s="34">
        <v>10518479</v>
      </c>
      <c r="H9" s="30">
        <v>30.337974099391424</v>
      </c>
    </row>
    <row r="10" spans="1:8" ht="17.25" customHeight="1">
      <c r="A10" s="29"/>
      <c r="B10" s="14" t="s">
        <v>60</v>
      </c>
      <c r="C10" s="39">
        <v>0</v>
      </c>
      <c r="D10" s="23">
        <v>0</v>
      </c>
      <c r="E10" s="21">
        <v>50084770</v>
      </c>
      <c r="F10" s="23">
        <v>6.967497446859884</v>
      </c>
      <c r="G10" s="34">
        <v>50084770</v>
      </c>
      <c r="H10" s="30">
        <v>0</v>
      </c>
    </row>
    <row r="11" spans="1:8" ht="17.25" customHeight="1">
      <c r="A11" s="41" t="s">
        <v>23</v>
      </c>
      <c r="B11" s="42"/>
      <c r="C11" s="22">
        <v>388819000</v>
      </c>
      <c r="D11" s="22">
        <v>63.91538201054027</v>
      </c>
      <c r="E11" s="22">
        <v>85416095</v>
      </c>
      <c r="F11" s="22">
        <v>11.882582745877464</v>
      </c>
      <c r="G11" s="37">
        <v>-303402905</v>
      </c>
      <c r="H11" s="7">
        <v>78.03191330670569</v>
      </c>
    </row>
    <row r="12" spans="1:8" ht="17.25" customHeight="1">
      <c r="A12" s="29"/>
      <c r="B12" s="14" t="s">
        <v>45</v>
      </c>
      <c r="C12" s="39">
        <v>0</v>
      </c>
      <c r="D12" s="23">
        <v>0</v>
      </c>
      <c r="E12" s="21">
        <v>3806243</v>
      </c>
      <c r="F12" s="23">
        <v>0.5295020499171366</v>
      </c>
      <c r="G12" s="34">
        <v>3806243</v>
      </c>
      <c r="H12" s="30">
        <v>0</v>
      </c>
    </row>
    <row r="13" spans="1:8" ht="17.25" customHeight="1">
      <c r="A13" s="29"/>
      <c r="B13" s="14" t="s">
        <v>61</v>
      </c>
      <c r="C13" s="39"/>
      <c r="D13" s="23">
        <v>0</v>
      </c>
      <c r="E13" s="21">
        <v>26748407</v>
      </c>
      <c r="F13" s="23">
        <v>3.7210804298406286</v>
      </c>
      <c r="G13" s="34">
        <v>26748407</v>
      </c>
      <c r="H13" s="30">
        <v>0</v>
      </c>
    </row>
    <row r="14" spans="1:8" ht="17.25" customHeight="1">
      <c r="A14" s="29"/>
      <c r="B14" s="14" t="s">
        <v>46</v>
      </c>
      <c r="C14" s="39">
        <v>350874000</v>
      </c>
      <c r="D14" s="23">
        <v>57.6778545996114</v>
      </c>
      <c r="E14" s="21">
        <v>19980094</v>
      </c>
      <c r="F14" s="23">
        <v>2.779512692840967</v>
      </c>
      <c r="G14" s="34">
        <v>-330893906</v>
      </c>
      <c r="H14" s="30">
        <v>94.30562139115466</v>
      </c>
    </row>
    <row r="15" spans="1:8" ht="17.25" customHeight="1">
      <c r="A15" s="29"/>
      <c r="B15" s="14" t="s">
        <v>47</v>
      </c>
      <c r="C15" s="39">
        <v>0</v>
      </c>
      <c r="D15" s="23">
        <v>0</v>
      </c>
      <c r="E15" s="21">
        <v>24315</v>
      </c>
      <c r="F15" s="23"/>
      <c r="G15" s="34">
        <v>24315</v>
      </c>
      <c r="H15" s="30">
        <v>0</v>
      </c>
    </row>
    <row r="16" spans="1:8" ht="17.25" customHeight="1">
      <c r="A16" s="29"/>
      <c r="B16" s="14" t="s">
        <v>48</v>
      </c>
      <c r="C16" s="39">
        <v>37945000</v>
      </c>
      <c r="D16" s="23">
        <v>6.237527410928865</v>
      </c>
      <c r="E16" s="21">
        <v>34857036</v>
      </c>
      <c r="F16" s="23">
        <v>4.849105014061221</v>
      </c>
      <c r="G16" s="34">
        <v>-3087964</v>
      </c>
      <c r="H16" s="30">
        <v>8.137999736460667</v>
      </c>
    </row>
    <row r="17" spans="1:8" ht="17.25" customHeight="1">
      <c r="A17" s="50" t="s">
        <v>24</v>
      </c>
      <c r="B17" s="51"/>
      <c r="C17" s="22">
        <v>219515000</v>
      </c>
      <c r="D17" s="22">
        <v>36.08461798945974</v>
      </c>
      <c r="E17" s="22">
        <v>633418327</v>
      </c>
      <c r="F17" s="22">
        <v>88.11741725412253</v>
      </c>
      <c r="G17" s="37">
        <v>413903327</v>
      </c>
      <c r="H17" s="7">
        <v>188.5535507824067</v>
      </c>
    </row>
    <row r="18" spans="1:8" ht="17.25" customHeight="1" thickBot="1">
      <c r="A18" s="59"/>
      <c r="B18" s="60"/>
      <c r="C18" s="18"/>
      <c r="D18" s="18"/>
      <c r="E18" s="18"/>
      <c r="F18" s="18"/>
      <c r="G18" s="38"/>
      <c r="H18" s="8"/>
    </row>
    <row r="19" spans="2:8" ht="16.5">
      <c r="B19" s="58"/>
      <c r="C19" s="58"/>
      <c r="D19" s="58"/>
      <c r="E19" s="58"/>
      <c r="F19" s="58"/>
      <c r="G19" s="58"/>
      <c r="H19" s="58"/>
    </row>
    <row r="20" spans="2:8" ht="16.5">
      <c r="B20" s="52"/>
      <c r="C20" s="52"/>
      <c r="D20" s="52"/>
      <c r="E20" s="52"/>
      <c r="F20" s="52"/>
      <c r="G20" s="52"/>
      <c r="H20" s="52"/>
    </row>
    <row r="23" spans="1:8" ht="27" customHeight="1">
      <c r="A23" s="53" t="s">
        <v>50</v>
      </c>
      <c r="B23" s="53"/>
      <c r="C23" s="53"/>
      <c r="D23" s="53"/>
      <c r="E23" s="53"/>
      <c r="F23" s="53"/>
      <c r="G23" s="53"/>
      <c r="H23" s="53"/>
    </row>
    <row r="24" spans="2:8" ht="17.25" customHeight="1">
      <c r="B24" s="55"/>
      <c r="C24" s="55"/>
      <c r="D24" s="55"/>
      <c r="E24" s="55"/>
      <c r="F24" s="55"/>
      <c r="G24" s="55"/>
      <c r="H24" s="55"/>
    </row>
    <row r="25" spans="2:8" ht="20.25" thickBot="1">
      <c r="B25" s="2"/>
      <c r="C25" s="57" t="s">
        <v>12</v>
      </c>
      <c r="D25" s="57"/>
      <c r="E25" s="57"/>
      <c r="F25" s="57"/>
      <c r="G25" s="57"/>
      <c r="H25" s="57"/>
    </row>
    <row r="26" spans="1:8" ht="18.75" customHeight="1">
      <c r="A26" s="63" t="s">
        <v>14</v>
      </c>
      <c r="B26" s="64"/>
      <c r="C26" s="54" t="s">
        <v>15</v>
      </c>
      <c r="D26" s="54"/>
      <c r="E26" s="54" t="s">
        <v>16</v>
      </c>
      <c r="F26" s="54"/>
      <c r="G26" s="54" t="s">
        <v>9</v>
      </c>
      <c r="H26" s="56"/>
    </row>
    <row r="27" spans="1:8" ht="18.75" customHeight="1">
      <c r="A27" s="65"/>
      <c r="B27" s="46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61" t="s">
        <v>17</v>
      </c>
      <c r="B28" s="62"/>
      <c r="C28" s="19">
        <v>7668994000</v>
      </c>
      <c r="D28" s="20">
        <v>100</v>
      </c>
      <c r="E28" s="19">
        <v>8327620540</v>
      </c>
      <c r="F28" s="20">
        <v>100</v>
      </c>
      <c r="G28" s="19">
        <v>658626540</v>
      </c>
      <c r="H28" s="6">
        <v>8.588173885649148</v>
      </c>
    </row>
    <row r="29" spans="1:9" ht="17.25" customHeight="1">
      <c r="A29" s="31"/>
      <c r="B29" s="15" t="s">
        <v>25</v>
      </c>
      <c r="C29" s="39">
        <v>219515000</v>
      </c>
      <c r="D29" s="23">
        <v>2.8623702143983945</v>
      </c>
      <c r="E29" s="21">
        <v>633418327</v>
      </c>
      <c r="F29" s="23">
        <v>7.60623426532833</v>
      </c>
      <c r="G29" s="23">
        <v>413903327</v>
      </c>
      <c r="H29" s="30">
        <v>188.5535507824067</v>
      </c>
      <c r="I29" s="11"/>
    </row>
    <row r="30" spans="1:8" ht="17.25" customHeight="1">
      <c r="A30" s="31"/>
      <c r="B30" s="14" t="s">
        <v>26</v>
      </c>
      <c r="C30" s="39">
        <v>7449479000</v>
      </c>
      <c r="D30" s="23">
        <v>97.1376297856016</v>
      </c>
      <c r="E30" s="21">
        <v>7694202213</v>
      </c>
      <c r="F30" s="23">
        <v>92.39376573467167</v>
      </c>
      <c r="G30" s="23">
        <v>244723213</v>
      </c>
      <c r="H30" s="30">
        <v>3.28510507916057</v>
      </c>
    </row>
    <row r="31" spans="1:8" ht="17.25" customHeight="1">
      <c r="A31" s="50" t="s">
        <v>18</v>
      </c>
      <c r="B31" s="51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7">
        <v>0</v>
      </c>
    </row>
    <row r="32" spans="1:8" ht="17.25" customHeight="1">
      <c r="A32" s="50" t="s">
        <v>19</v>
      </c>
      <c r="B32" s="51"/>
      <c r="C32" s="22">
        <v>7668994000</v>
      </c>
      <c r="D32" s="22">
        <v>100</v>
      </c>
      <c r="E32" s="22">
        <v>8327620540</v>
      </c>
      <c r="F32" s="22">
        <v>100</v>
      </c>
      <c r="G32" s="22">
        <v>658626540</v>
      </c>
      <c r="H32" s="7">
        <v>8.588173885649148</v>
      </c>
    </row>
    <row r="33" spans="1:8" ht="17.25" customHeight="1">
      <c r="A33" s="32"/>
      <c r="B33" s="14"/>
      <c r="C33" s="39"/>
      <c r="D33" s="23">
        <v>0</v>
      </c>
      <c r="E33" s="21"/>
      <c r="F33" s="23">
        <v>0</v>
      </c>
      <c r="G33" s="23">
        <v>0</v>
      </c>
      <c r="H33" s="30">
        <v>0</v>
      </c>
    </row>
    <row r="34" spans="1:8" ht="17.25" customHeight="1">
      <c r="A34" s="32"/>
      <c r="B34" s="14"/>
      <c r="C34" s="39"/>
      <c r="D34" s="23">
        <v>0</v>
      </c>
      <c r="E34" s="21"/>
      <c r="F34" s="23">
        <v>0</v>
      </c>
      <c r="G34" s="23">
        <v>0</v>
      </c>
      <c r="H34" s="30">
        <v>0</v>
      </c>
    </row>
    <row r="35" spans="1:8" ht="17.25" customHeight="1">
      <c r="A35" s="50"/>
      <c r="B35" s="51"/>
      <c r="C35" s="22"/>
      <c r="D35" s="22"/>
      <c r="E35" s="22"/>
      <c r="F35" s="22"/>
      <c r="G35" s="22"/>
      <c r="H35" s="7"/>
    </row>
    <row r="36" spans="1:8" ht="17.25" customHeight="1">
      <c r="A36" s="50"/>
      <c r="B36" s="51"/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7">
        <v>0</v>
      </c>
    </row>
    <row r="37" spans="1:8" ht="17.25" customHeight="1">
      <c r="A37" s="12"/>
      <c r="B37" s="14"/>
      <c r="C37" s="24"/>
      <c r="D37" s="26">
        <v>0</v>
      </c>
      <c r="E37" s="24"/>
      <c r="F37" s="26">
        <v>0</v>
      </c>
      <c r="G37" s="26">
        <v>0</v>
      </c>
      <c r="H37" s="13">
        <v>0</v>
      </c>
    </row>
    <row r="38" spans="1:8" ht="17.25" customHeight="1">
      <c r="A38" s="12"/>
      <c r="B38" s="14"/>
      <c r="C38" s="24"/>
      <c r="D38" s="26">
        <v>0</v>
      </c>
      <c r="E38" s="24"/>
      <c r="F38" s="26">
        <v>0</v>
      </c>
      <c r="G38" s="26">
        <v>0</v>
      </c>
      <c r="H38" s="13">
        <v>0</v>
      </c>
    </row>
    <row r="39" spans="1:8" ht="17.25" customHeight="1">
      <c r="A39" s="50"/>
      <c r="B39" s="51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7">
        <v>0</v>
      </c>
    </row>
    <row r="40" spans="1:8" s="5" customFormat="1" ht="17.25" customHeight="1">
      <c r="A40" s="33"/>
      <c r="B40" s="14"/>
      <c r="C40" s="39"/>
      <c r="D40" s="23">
        <v>0</v>
      </c>
      <c r="E40" s="21"/>
      <c r="F40" s="23">
        <v>0</v>
      </c>
      <c r="G40" s="23">
        <v>0</v>
      </c>
      <c r="H40" s="30">
        <v>0</v>
      </c>
    </row>
    <row r="41" spans="1:8" ht="17.25" customHeight="1">
      <c r="A41" s="31"/>
      <c r="B41" s="14"/>
      <c r="C41" s="39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9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 thickBot="1">
      <c r="A43" s="59"/>
      <c r="B43" s="60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8">
        <v>0</v>
      </c>
    </row>
    <row r="44" spans="2:8" ht="16.5">
      <c r="B44" s="58"/>
      <c r="C44" s="58"/>
      <c r="D44" s="58"/>
      <c r="E44" s="58"/>
      <c r="F44" s="58"/>
      <c r="G44" s="58"/>
      <c r="H44" s="58"/>
    </row>
    <row r="45" spans="2:8" ht="16.5">
      <c r="B45" s="52"/>
      <c r="C45" s="52"/>
      <c r="D45" s="52"/>
      <c r="E45" s="52"/>
      <c r="F45" s="52"/>
      <c r="G45" s="52"/>
      <c r="H45" s="52"/>
    </row>
  </sheetData>
  <sheetProtection/>
  <mergeCells count="28">
    <mergeCell ref="A32:B32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A28:B28"/>
    <mergeCell ref="A31:B31"/>
    <mergeCell ref="A17:B17"/>
    <mergeCell ref="B44:H44"/>
    <mergeCell ref="A43:B43"/>
    <mergeCell ref="A36:B36"/>
    <mergeCell ref="A39:B39"/>
    <mergeCell ref="A35:B35"/>
    <mergeCell ref="B45:H45"/>
    <mergeCell ref="A1:H1"/>
    <mergeCell ref="C26:D26"/>
    <mergeCell ref="B24:H24"/>
    <mergeCell ref="G4:H4"/>
    <mergeCell ref="B2:H2"/>
    <mergeCell ref="C25:H25"/>
    <mergeCell ref="E26:F26"/>
    <mergeCell ref="G26:H26"/>
  </mergeCells>
  <dataValidations count="1">
    <dataValidation type="decimal" operator="greaterThanOrEqual" allowBlank="1" showInputMessage="1" showErrorMessage="1" sqref="C6:F16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L1" sqref="L1"/>
    </sheetView>
  </sheetViews>
  <sheetFormatPr defaultColWidth="9.00390625" defaultRowHeight="16.5"/>
  <cols>
    <col min="1" max="1" width="0.875" style="1" customWidth="1"/>
    <col min="2" max="2" width="26.125" style="1" customWidth="1"/>
    <col min="3" max="3" width="1.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2.375" style="1" customWidth="1"/>
    <col min="10" max="10" width="1.37890625" style="1" customWidth="1"/>
    <col min="11" max="11" width="7.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3" t="s">
        <v>51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17.25" customHeight="1"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2:11" ht="20.25" thickBot="1">
      <c r="B3" s="2"/>
      <c r="C3" s="91" t="s">
        <v>36</v>
      </c>
      <c r="D3" s="92"/>
      <c r="E3" s="92"/>
      <c r="F3" s="92"/>
      <c r="G3" s="92"/>
      <c r="H3" s="92"/>
      <c r="I3" s="93" t="s">
        <v>0</v>
      </c>
      <c r="J3" s="93"/>
      <c r="K3" s="93"/>
    </row>
    <row r="4" spans="1:11" ht="18.75" customHeight="1">
      <c r="A4" s="63" t="s">
        <v>14</v>
      </c>
      <c r="B4" s="63"/>
      <c r="C4" s="64"/>
      <c r="D4" s="110" t="s">
        <v>20</v>
      </c>
      <c r="E4" s="64"/>
      <c r="F4" s="110" t="s">
        <v>21</v>
      </c>
      <c r="G4" s="64"/>
      <c r="H4" s="56" t="s">
        <v>3</v>
      </c>
      <c r="I4" s="115"/>
      <c r="J4" s="115"/>
      <c r="K4" s="115"/>
    </row>
    <row r="5" spans="1:11" ht="18.75" customHeight="1">
      <c r="A5" s="65"/>
      <c r="B5" s="65"/>
      <c r="C5" s="46"/>
      <c r="D5" s="111"/>
      <c r="E5" s="46"/>
      <c r="F5" s="111"/>
      <c r="G5" s="46"/>
      <c r="H5" s="96" t="s">
        <v>4</v>
      </c>
      <c r="I5" s="97"/>
      <c r="J5" s="105" t="s">
        <v>1</v>
      </c>
      <c r="K5" s="106"/>
    </row>
    <row r="6" spans="1:11" ht="14.25" customHeight="1">
      <c r="A6" s="122" t="s">
        <v>30</v>
      </c>
      <c r="B6" s="122"/>
      <c r="C6" s="123"/>
      <c r="D6" s="98"/>
      <c r="E6" s="99"/>
      <c r="F6" s="98"/>
      <c r="G6" s="99"/>
      <c r="H6" s="98"/>
      <c r="I6" s="99"/>
      <c r="J6" s="107"/>
      <c r="K6" s="108"/>
    </row>
    <row r="7" spans="1:11" ht="14.25" customHeight="1">
      <c r="A7" s="16"/>
      <c r="B7" s="124" t="s">
        <v>31</v>
      </c>
      <c r="C7" s="125"/>
      <c r="D7" s="48">
        <v>219515000</v>
      </c>
      <c r="E7" s="49"/>
      <c r="F7" s="48">
        <v>633418327</v>
      </c>
      <c r="G7" s="49"/>
      <c r="H7" s="43">
        <v>413903327</v>
      </c>
      <c r="I7" s="44"/>
      <c r="J7" s="77">
        <v>188.5535507824067</v>
      </c>
      <c r="K7" s="78">
        <v>2.9767618451369294E-05</v>
      </c>
    </row>
    <row r="8" spans="1:11" ht="14.25" customHeight="1">
      <c r="A8" s="16"/>
      <c r="B8" s="124" t="s">
        <v>32</v>
      </c>
      <c r="C8" s="125"/>
      <c r="D8" s="48">
        <v>-8817000</v>
      </c>
      <c r="E8" s="49"/>
      <c r="F8" s="48">
        <v>20862028</v>
      </c>
      <c r="G8" s="49"/>
      <c r="H8" s="43">
        <v>29679028</v>
      </c>
      <c r="I8" s="44"/>
      <c r="J8" s="77">
        <v>336.611409776568</v>
      </c>
      <c r="K8" s="78">
        <v>0.0016135124052971649</v>
      </c>
    </row>
    <row r="9" spans="1:11" ht="14.25" customHeight="1">
      <c r="A9" s="16"/>
      <c r="B9" s="16" t="s">
        <v>33</v>
      </c>
      <c r="C9" s="17"/>
      <c r="D9" s="87">
        <v>210698000</v>
      </c>
      <c r="E9" s="88"/>
      <c r="F9" s="87">
        <v>654280355</v>
      </c>
      <c r="G9" s="88"/>
      <c r="H9" s="87">
        <v>443582355</v>
      </c>
      <c r="I9" s="88"/>
      <c r="J9" s="79">
        <v>210.52993146588958</v>
      </c>
      <c r="K9" s="80">
        <v>3.2177327327195934E-05</v>
      </c>
    </row>
    <row r="10" spans="1:11" ht="14.25" customHeight="1">
      <c r="A10" s="118" t="s">
        <v>34</v>
      </c>
      <c r="B10" s="118"/>
      <c r="C10" s="119"/>
      <c r="D10" s="87"/>
      <c r="E10" s="88"/>
      <c r="F10" s="87"/>
      <c r="G10" s="88"/>
      <c r="H10" s="87"/>
      <c r="I10" s="88"/>
      <c r="J10" s="79"/>
      <c r="K10" s="80"/>
    </row>
    <row r="11" spans="1:11" ht="14.25" customHeight="1">
      <c r="A11" s="16"/>
      <c r="B11" s="94" t="s">
        <v>64</v>
      </c>
      <c r="C11" s="95"/>
      <c r="D11" s="48">
        <v>-70000000</v>
      </c>
      <c r="E11" s="49"/>
      <c r="F11" s="48">
        <v>-119768574</v>
      </c>
      <c r="G11" s="49"/>
      <c r="H11" s="43">
        <v>-49768574</v>
      </c>
      <c r="I11" s="44"/>
      <c r="J11" s="77">
        <v>71.09796285714286</v>
      </c>
      <c r="K11" s="78">
        <v>5.936278648282383E-05</v>
      </c>
    </row>
    <row r="12" spans="1:11" ht="14.25" customHeight="1">
      <c r="A12" s="16"/>
      <c r="B12" s="94" t="s">
        <v>65</v>
      </c>
      <c r="C12" s="95"/>
      <c r="D12" s="48">
        <v>-30500000</v>
      </c>
      <c r="E12" s="49"/>
      <c r="F12" s="48">
        <v>0</v>
      </c>
      <c r="G12" s="49"/>
      <c r="H12" s="43">
        <v>30500000</v>
      </c>
      <c r="I12" s="44"/>
      <c r="J12" s="77">
        <v>100</v>
      </c>
      <c r="K12" s="78">
        <v>0</v>
      </c>
    </row>
    <row r="13" spans="1:11" ht="14.25" customHeight="1">
      <c r="A13" s="16"/>
      <c r="B13" s="94" t="s">
        <v>66</v>
      </c>
      <c r="C13" s="95"/>
      <c r="D13" s="48">
        <v>-27000</v>
      </c>
      <c r="E13" s="49"/>
      <c r="F13" s="48">
        <v>-24162</v>
      </c>
      <c r="G13" s="49"/>
      <c r="H13" s="43">
        <v>2838</v>
      </c>
      <c r="I13" s="44"/>
      <c r="J13" s="77">
        <v>10.511111111111111</v>
      </c>
      <c r="K13" s="78">
        <v>0.0435026533859412</v>
      </c>
    </row>
    <row r="14" spans="1:11" ht="14.25" customHeight="1">
      <c r="A14" s="16"/>
      <c r="B14" s="94" t="s">
        <v>67</v>
      </c>
      <c r="C14" s="95"/>
      <c r="D14" s="48">
        <v>-117000</v>
      </c>
      <c r="E14" s="49"/>
      <c r="F14" s="48"/>
      <c r="G14" s="49"/>
      <c r="H14" s="43">
        <v>117000</v>
      </c>
      <c r="I14" s="44"/>
      <c r="J14" s="77">
        <v>100</v>
      </c>
      <c r="K14" s="78">
        <v>0</v>
      </c>
    </row>
    <row r="15" spans="1:11" ht="14.25" customHeight="1">
      <c r="A15" s="16"/>
      <c r="B15" s="16" t="s">
        <v>35</v>
      </c>
      <c r="C15" s="17"/>
      <c r="D15" s="87">
        <v>-100644000</v>
      </c>
      <c r="E15" s="88"/>
      <c r="F15" s="87">
        <v>-119792736</v>
      </c>
      <c r="G15" s="88"/>
      <c r="H15" s="87">
        <v>-19148736</v>
      </c>
      <c r="I15" s="88"/>
      <c r="J15" s="79">
        <v>19.026207225467985</v>
      </c>
      <c r="K15" s="80">
        <v>1.5882605123459226E-05</v>
      </c>
    </row>
    <row r="16" spans="1:11" ht="14.25" customHeight="1">
      <c r="A16" s="118" t="s">
        <v>27</v>
      </c>
      <c r="B16" s="118"/>
      <c r="C16" s="119"/>
      <c r="D16" s="87">
        <v>110054000</v>
      </c>
      <c r="E16" s="88"/>
      <c r="F16" s="87">
        <v>534487619</v>
      </c>
      <c r="G16" s="88"/>
      <c r="H16" s="87">
        <v>424433619</v>
      </c>
      <c r="I16" s="88"/>
      <c r="J16" s="79">
        <v>385.6594208297745</v>
      </c>
      <c r="K16" s="80">
        <v>7.215497742516923E-05</v>
      </c>
    </row>
    <row r="17" spans="1:11" ht="14.25" customHeight="1">
      <c r="A17" s="118" t="s">
        <v>28</v>
      </c>
      <c r="B17" s="118"/>
      <c r="C17" s="119"/>
      <c r="D17" s="85">
        <v>5367961000</v>
      </c>
      <c r="E17" s="86"/>
      <c r="F17" s="85">
        <v>5991858584</v>
      </c>
      <c r="G17" s="86"/>
      <c r="H17" s="87">
        <v>623897584</v>
      </c>
      <c r="I17" s="88"/>
      <c r="J17" s="79">
        <v>11.622617675500996</v>
      </c>
      <c r="K17" s="80">
        <v>1.9397349774804022E-07</v>
      </c>
    </row>
    <row r="18" spans="1:11" ht="14.25" customHeight="1">
      <c r="A18" s="118" t="s">
        <v>29</v>
      </c>
      <c r="B18" s="118"/>
      <c r="C18" s="119"/>
      <c r="D18" s="87">
        <v>5478015000</v>
      </c>
      <c r="E18" s="88"/>
      <c r="F18" s="87">
        <v>6526346203</v>
      </c>
      <c r="G18" s="88"/>
      <c r="H18" s="87">
        <v>1048331203</v>
      </c>
      <c r="I18" s="88"/>
      <c r="J18" s="79">
        <v>19.137063388837014</v>
      </c>
      <c r="K18" s="80">
        <v>2.9322783060512754E-07</v>
      </c>
    </row>
    <row r="19" spans="1:11" ht="14.25" customHeight="1">
      <c r="A19" s="16"/>
      <c r="B19" s="94"/>
      <c r="C19" s="95"/>
      <c r="D19" s="48"/>
      <c r="E19" s="49"/>
      <c r="F19" s="48"/>
      <c r="G19" s="49"/>
      <c r="H19" s="43">
        <v>0</v>
      </c>
      <c r="I19" s="44"/>
      <c r="J19" s="77">
        <v>0</v>
      </c>
      <c r="K19" s="78">
        <v>0</v>
      </c>
    </row>
    <row r="20" spans="1:11" ht="14.25" customHeight="1">
      <c r="A20" s="16"/>
      <c r="B20" s="94"/>
      <c r="C20" s="95"/>
      <c r="D20" s="48"/>
      <c r="E20" s="49"/>
      <c r="F20" s="48"/>
      <c r="G20" s="49"/>
      <c r="H20" s="43">
        <v>0</v>
      </c>
      <c r="I20" s="44"/>
      <c r="J20" s="77">
        <v>0</v>
      </c>
      <c r="K20" s="78">
        <v>0</v>
      </c>
    </row>
    <row r="21" spans="1:11" ht="14.25" customHeight="1">
      <c r="A21" s="16"/>
      <c r="B21" s="16"/>
      <c r="C21" s="17"/>
      <c r="D21" s="87">
        <v>0</v>
      </c>
      <c r="E21" s="88"/>
      <c r="F21" s="87">
        <v>0</v>
      </c>
      <c r="G21" s="88"/>
      <c r="H21" s="87">
        <v>0</v>
      </c>
      <c r="I21" s="88"/>
      <c r="J21" s="79">
        <v>0</v>
      </c>
      <c r="K21" s="80">
        <v>0</v>
      </c>
    </row>
    <row r="22" spans="1:11" ht="14.25" customHeight="1">
      <c r="A22" s="120"/>
      <c r="B22" s="120"/>
      <c r="C22" s="121"/>
      <c r="D22" s="85"/>
      <c r="E22" s="86"/>
      <c r="F22" s="85"/>
      <c r="G22" s="86"/>
      <c r="H22" s="85"/>
      <c r="I22" s="86"/>
      <c r="J22" s="81">
        <v>0</v>
      </c>
      <c r="K22" s="82">
        <v>0</v>
      </c>
    </row>
    <row r="23" spans="1:11" ht="14.25" customHeight="1">
      <c r="A23" s="118"/>
      <c r="B23" s="118"/>
      <c r="C23" s="119"/>
      <c r="D23" s="87"/>
      <c r="E23" s="88"/>
      <c r="F23" s="87"/>
      <c r="G23" s="88"/>
      <c r="H23" s="87"/>
      <c r="I23" s="88"/>
      <c r="J23" s="79"/>
      <c r="K23" s="80"/>
    </row>
    <row r="24" spans="1:11" ht="14.25" customHeight="1">
      <c r="A24" s="118"/>
      <c r="B24" s="118"/>
      <c r="C24" s="119"/>
      <c r="D24" s="85"/>
      <c r="E24" s="86"/>
      <c r="F24" s="85"/>
      <c r="G24" s="86"/>
      <c r="H24" s="87"/>
      <c r="I24" s="88"/>
      <c r="J24" s="79"/>
      <c r="K24" s="80"/>
    </row>
    <row r="25" spans="1:11" ht="14.25" customHeight="1" thickBot="1">
      <c r="A25" s="116"/>
      <c r="B25" s="116"/>
      <c r="C25" s="117"/>
      <c r="D25" s="68"/>
      <c r="E25" s="69"/>
      <c r="F25" s="68"/>
      <c r="G25" s="69"/>
      <c r="H25" s="68"/>
      <c r="I25" s="69"/>
      <c r="J25" s="103"/>
      <c r="K25" s="104"/>
    </row>
    <row r="29" spans="2:11" ht="27" customHeight="1">
      <c r="B29" s="53" t="s">
        <v>52</v>
      </c>
      <c r="C29" s="53"/>
      <c r="D29" s="53"/>
      <c r="E29" s="53"/>
      <c r="F29" s="53"/>
      <c r="G29" s="53"/>
      <c r="H29" s="53"/>
      <c r="I29" s="53"/>
      <c r="J29" s="53"/>
      <c r="K29" s="53"/>
    </row>
    <row r="30" spans="2:11" ht="17.2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3:11" ht="17.25" thickBot="1">
      <c r="C31" s="100" t="s">
        <v>37</v>
      </c>
      <c r="D31" s="100"/>
      <c r="E31" s="100"/>
      <c r="F31" s="100"/>
      <c r="G31" s="100"/>
      <c r="H31" s="100"/>
      <c r="I31" s="93" t="s">
        <v>0</v>
      </c>
      <c r="J31" s="93"/>
      <c r="K31" s="93"/>
    </row>
    <row r="32" spans="1:11" ht="35.25" customHeight="1">
      <c r="A32" s="83" t="s">
        <v>5</v>
      </c>
      <c r="B32" s="84"/>
      <c r="C32" s="101" t="s">
        <v>6</v>
      </c>
      <c r="D32" s="84"/>
      <c r="E32" s="112" t="s">
        <v>7</v>
      </c>
      <c r="F32" s="113"/>
      <c r="G32" s="101" t="s">
        <v>8</v>
      </c>
      <c r="H32" s="84"/>
      <c r="I32" s="101" t="s">
        <v>2</v>
      </c>
      <c r="J32" s="83"/>
      <c r="K32" s="4" t="s">
        <v>7</v>
      </c>
    </row>
    <row r="33" spans="1:11" ht="19.5" customHeight="1">
      <c r="A33" s="75" t="s">
        <v>38</v>
      </c>
      <c r="B33" s="76"/>
      <c r="C33" s="98">
        <f>SUM(C34:D42)</f>
        <v>8332339942</v>
      </c>
      <c r="D33" s="99"/>
      <c r="E33" s="98">
        <f>IF(C$33&gt;0,(C33/C$33)*100,0)</f>
        <v>100</v>
      </c>
      <c r="F33" s="99">
        <f aca="true" t="shared" si="0" ref="F33:F43">IF(E$5&gt;0,(E33/E$28)*100,0)</f>
        <v>0</v>
      </c>
      <c r="G33" s="109" t="s">
        <v>40</v>
      </c>
      <c r="H33" s="76"/>
      <c r="I33" s="98">
        <f>SUM(I34:J37)</f>
        <v>4719402</v>
      </c>
      <c r="J33" s="102"/>
      <c r="K33" s="27">
        <f aca="true" t="shared" si="1" ref="K33:K43">IF(I$43&gt;0,(I33/I$43)*100,0)</f>
        <v>0.05663957583165057</v>
      </c>
    </row>
    <row r="34" spans="1:11" ht="19.5" customHeight="1">
      <c r="A34" s="45" t="s">
        <v>53</v>
      </c>
      <c r="B34" s="66"/>
      <c r="C34" s="48">
        <v>7424854263</v>
      </c>
      <c r="D34" s="49"/>
      <c r="E34" s="43">
        <f>IF(C$33&gt;0,(C34/C$33)*100,0)</f>
        <v>89.10887355392538</v>
      </c>
      <c r="F34" s="44">
        <f t="shared" si="0"/>
        <v>0</v>
      </c>
      <c r="G34" s="45" t="s">
        <v>58</v>
      </c>
      <c r="H34" s="66"/>
      <c r="I34" s="48">
        <v>4719402</v>
      </c>
      <c r="J34" s="67"/>
      <c r="K34" s="25">
        <f t="shared" si="1"/>
        <v>0.05663957583165057</v>
      </c>
    </row>
    <row r="35" spans="1:11" ht="19.5" customHeight="1">
      <c r="A35" s="45" t="s">
        <v>54</v>
      </c>
      <c r="B35" s="66"/>
      <c r="C35" s="48">
        <v>900000000</v>
      </c>
      <c r="D35" s="49"/>
      <c r="E35" s="43">
        <f aca="true" t="shared" si="2" ref="E35:E42">IF(C$33&gt;0,(C35/C$33)*100,0)</f>
        <v>10.80128758865753</v>
      </c>
      <c r="F35" s="44">
        <f t="shared" si="0"/>
        <v>0</v>
      </c>
      <c r="G35" s="40"/>
      <c r="H35" s="40"/>
      <c r="I35" s="48"/>
      <c r="J35" s="67"/>
      <c r="K35" s="25">
        <f>IF(I$43&gt;0,(I35/I$43)*100,0)</f>
        <v>0</v>
      </c>
    </row>
    <row r="36" spans="1:11" ht="19.5" customHeight="1">
      <c r="A36" s="45" t="s">
        <v>55</v>
      </c>
      <c r="B36" s="66"/>
      <c r="C36" s="48">
        <v>594496</v>
      </c>
      <c r="D36" s="49"/>
      <c r="E36" s="43">
        <f t="shared" si="2"/>
        <v>0.007134802518118385</v>
      </c>
      <c r="F36" s="44">
        <f t="shared" si="0"/>
        <v>0</v>
      </c>
      <c r="G36" s="89"/>
      <c r="H36" s="90"/>
      <c r="I36" s="48"/>
      <c r="J36" s="67"/>
      <c r="K36" s="25">
        <f t="shared" si="1"/>
        <v>0</v>
      </c>
    </row>
    <row r="37" spans="1:11" ht="19.5" customHeight="1">
      <c r="A37" s="45" t="s">
        <v>56</v>
      </c>
      <c r="B37" s="66"/>
      <c r="C37" s="48">
        <v>664691</v>
      </c>
      <c r="D37" s="49"/>
      <c r="E37" s="43">
        <f t="shared" si="2"/>
        <v>0.007977242942880401</v>
      </c>
      <c r="F37" s="44">
        <f t="shared" si="0"/>
        <v>0</v>
      </c>
      <c r="G37" s="89"/>
      <c r="H37" s="90"/>
      <c r="I37" s="85"/>
      <c r="J37" s="86"/>
      <c r="K37" s="25">
        <f t="shared" si="1"/>
        <v>0</v>
      </c>
    </row>
    <row r="38" spans="1:11" ht="19.5" customHeight="1">
      <c r="A38" s="45" t="s">
        <v>57</v>
      </c>
      <c r="B38" s="66"/>
      <c r="C38" s="48">
        <v>6226492</v>
      </c>
      <c r="D38" s="49"/>
      <c r="E38" s="43">
        <f t="shared" si="2"/>
        <v>0.07472681195608377</v>
      </c>
      <c r="F38" s="44">
        <f t="shared" si="0"/>
        <v>0</v>
      </c>
      <c r="G38" s="89" t="s">
        <v>62</v>
      </c>
      <c r="H38" s="90"/>
      <c r="I38" s="85">
        <v>8327620540</v>
      </c>
      <c r="J38" s="86"/>
      <c r="K38" s="27">
        <f>IF(I$43&gt;0,(I38/I$43)*100,0)</f>
        <v>99.94336042416835</v>
      </c>
    </row>
    <row r="39" spans="1:11" ht="19.5" customHeight="1">
      <c r="A39" s="45"/>
      <c r="B39" s="66"/>
      <c r="C39" s="48"/>
      <c r="D39" s="49"/>
      <c r="E39" s="43">
        <f t="shared" si="2"/>
        <v>0</v>
      </c>
      <c r="F39" s="44">
        <f t="shared" si="0"/>
        <v>0</v>
      </c>
      <c r="G39" s="45" t="s">
        <v>59</v>
      </c>
      <c r="H39" s="66"/>
      <c r="I39" s="48">
        <v>8327620540</v>
      </c>
      <c r="J39" s="67"/>
      <c r="K39" s="25">
        <f t="shared" si="1"/>
        <v>99.94336042416835</v>
      </c>
    </row>
    <row r="40" spans="1:11" ht="19.5" customHeight="1">
      <c r="A40" s="45"/>
      <c r="B40" s="66"/>
      <c r="C40" s="48"/>
      <c r="D40" s="49"/>
      <c r="E40" s="43">
        <f t="shared" si="2"/>
        <v>0</v>
      </c>
      <c r="F40" s="44">
        <f t="shared" si="0"/>
        <v>0</v>
      </c>
      <c r="G40" s="45"/>
      <c r="H40" s="66"/>
      <c r="I40" s="48"/>
      <c r="J40" s="67"/>
      <c r="K40" s="25">
        <f t="shared" si="1"/>
        <v>0</v>
      </c>
    </row>
    <row r="41" spans="1:11" ht="19.5" customHeight="1">
      <c r="A41" s="45"/>
      <c r="B41" s="66"/>
      <c r="C41" s="48"/>
      <c r="D41" s="49"/>
      <c r="E41" s="43">
        <f t="shared" si="2"/>
        <v>0</v>
      </c>
      <c r="F41" s="44">
        <f t="shared" si="0"/>
        <v>0</v>
      </c>
      <c r="G41" s="45"/>
      <c r="H41" s="66"/>
      <c r="I41" s="48"/>
      <c r="J41" s="67"/>
      <c r="K41" s="25">
        <f t="shared" si="1"/>
        <v>0</v>
      </c>
    </row>
    <row r="42" spans="1:11" ht="19.5" customHeight="1">
      <c r="A42" s="45"/>
      <c r="B42" s="66"/>
      <c r="C42" s="48"/>
      <c r="D42" s="49"/>
      <c r="E42" s="43">
        <f t="shared" si="2"/>
        <v>0</v>
      </c>
      <c r="F42" s="44">
        <f t="shared" si="0"/>
        <v>0</v>
      </c>
      <c r="G42" s="45"/>
      <c r="H42" s="66"/>
      <c r="I42" s="48"/>
      <c r="J42" s="67"/>
      <c r="K42" s="25">
        <f t="shared" si="1"/>
        <v>0</v>
      </c>
    </row>
    <row r="43" spans="1:12" ht="19.5" customHeight="1" thickBot="1">
      <c r="A43" s="73" t="s">
        <v>39</v>
      </c>
      <c r="B43" s="74"/>
      <c r="C43" s="68">
        <f>SUM(C34:D42)</f>
        <v>8332339942</v>
      </c>
      <c r="D43" s="69"/>
      <c r="E43" s="68">
        <f>IF(C$33&gt;0,(C43/C$33)*100,0)</f>
        <v>100</v>
      </c>
      <c r="F43" s="69">
        <f t="shared" si="0"/>
        <v>0</v>
      </c>
      <c r="G43" s="71" t="s">
        <v>41</v>
      </c>
      <c r="H43" s="72"/>
      <c r="I43" s="68">
        <f>I33+I38</f>
        <v>8332339942</v>
      </c>
      <c r="J43" s="70"/>
      <c r="K43" s="28">
        <f t="shared" si="1"/>
        <v>100</v>
      </c>
      <c r="L43" s="35" t="str">
        <f>IF(C43=I43,"平衡","不平衡")</f>
        <v>平衡</v>
      </c>
    </row>
    <row r="44" spans="2:11" s="5" customFormat="1" ht="16.5" customHeight="1">
      <c r="B44" s="47" t="s">
        <v>63</v>
      </c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1" ht="16.5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2:11" ht="16.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</row>
  </sheetData>
  <sheetProtection/>
  <mergeCells count="173">
    <mergeCell ref="A4:C5"/>
    <mergeCell ref="A6:C6"/>
    <mergeCell ref="B7:C7"/>
    <mergeCell ref="B8:C8"/>
    <mergeCell ref="A25:C25"/>
    <mergeCell ref="A24:C24"/>
    <mergeCell ref="A23:C23"/>
    <mergeCell ref="A10:C10"/>
    <mergeCell ref="A16:C16"/>
    <mergeCell ref="A22:C22"/>
    <mergeCell ref="B20:C20"/>
    <mergeCell ref="A17:C17"/>
    <mergeCell ref="A18:C18"/>
    <mergeCell ref="C36:D36"/>
    <mergeCell ref="B44:K44"/>
    <mergeCell ref="F4:G5"/>
    <mergeCell ref="F25:G25"/>
    <mergeCell ref="B29:K29"/>
    <mergeCell ref="F6:G6"/>
    <mergeCell ref="F24:G24"/>
    <mergeCell ref="H4:K4"/>
    <mergeCell ref="H25:I25"/>
    <mergeCell ref="I38:J38"/>
    <mergeCell ref="C38:D38"/>
    <mergeCell ref="C39:D39"/>
    <mergeCell ref="C40:D40"/>
    <mergeCell ref="G40:H40"/>
    <mergeCell ref="E40:F40"/>
    <mergeCell ref="G38:H38"/>
    <mergeCell ref="G39:H39"/>
    <mergeCell ref="C37:D37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D4:E5"/>
    <mergeCell ref="D6:E6"/>
    <mergeCell ref="D24:E24"/>
    <mergeCell ref="D25:E25"/>
    <mergeCell ref="D23:E23"/>
    <mergeCell ref="D7:E7"/>
    <mergeCell ref="D8:E8"/>
    <mergeCell ref="D9:E9"/>
    <mergeCell ref="D10:E10"/>
    <mergeCell ref="D11:E11"/>
    <mergeCell ref="J6:K6"/>
    <mergeCell ref="H24:I24"/>
    <mergeCell ref="G32:H32"/>
    <mergeCell ref="G33:H33"/>
    <mergeCell ref="F14:G14"/>
    <mergeCell ref="F15:G15"/>
    <mergeCell ref="F16:G16"/>
    <mergeCell ref="F17:G17"/>
    <mergeCell ref="F18:G18"/>
    <mergeCell ref="F19:G19"/>
    <mergeCell ref="I35:J35"/>
    <mergeCell ref="F23:G23"/>
    <mergeCell ref="H23:I23"/>
    <mergeCell ref="J23:K23"/>
    <mergeCell ref="E35:F35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I42:J42"/>
    <mergeCell ref="E36:F36"/>
    <mergeCell ref="E37:F37"/>
    <mergeCell ref="E38:F38"/>
    <mergeCell ref="E39:F39"/>
    <mergeCell ref="I40:J40"/>
    <mergeCell ref="I39:J39"/>
    <mergeCell ref="I36:J36"/>
    <mergeCell ref="I37:J37"/>
    <mergeCell ref="G36:H36"/>
    <mergeCell ref="G37:H37"/>
    <mergeCell ref="B1:K1"/>
    <mergeCell ref="B2:K2"/>
    <mergeCell ref="C3:H3"/>
    <mergeCell ref="I3:K3"/>
    <mergeCell ref="B11:C11"/>
    <mergeCell ref="B12:C12"/>
    <mergeCell ref="B13:C13"/>
    <mergeCell ref="B14:C14"/>
    <mergeCell ref="B19:C19"/>
    <mergeCell ref="D22:E22"/>
    <mergeCell ref="D20:E20"/>
    <mergeCell ref="D18:E18"/>
    <mergeCell ref="D19:E19"/>
    <mergeCell ref="F7:G7"/>
    <mergeCell ref="F8:G8"/>
    <mergeCell ref="F9:G9"/>
    <mergeCell ref="F10:G10"/>
    <mergeCell ref="F11:G11"/>
    <mergeCell ref="F12:G12"/>
    <mergeCell ref="F13:G13"/>
    <mergeCell ref="D16:E16"/>
    <mergeCell ref="D17:E17"/>
    <mergeCell ref="H11:I11"/>
    <mergeCell ref="H12:I12"/>
    <mergeCell ref="H13:I13"/>
    <mergeCell ref="D12:E12"/>
    <mergeCell ref="D13:E13"/>
    <mergeCell ref="D14:E14"/>
    <mergeCell ref="D15:E15"/>
    <mergeCell ref="H14:I14"/>
    <mergeCell ref="H15:I15"/>
    <mergeCell ref="H7:I7"/>
    <mergeCell ref="H8:I8"/>
    <mergeCell ref="H9:I9"/>
    <mergeCell ref="H10:I10"/>
    <mergeCell ref="H16:I16"/>
    <mergeCell ref="H17:I17"/>
    <mergeCell ref="J15:K15"/>
    <mergeCell ref="H18:I18"/>
    <mergeCell ref="H20:I20"/>
    <mergeCell ref="H19:I19"/>
    <mergeCell ref="J11:K11"/>
    <mergeCell ref="J12:K12"/>
    <mergeCell ref="J13:K13"/>
    <mergeCell ref="J14:K14"/>
    <mergeCell ref="J16:K16"/>
    <mergeCell ref="J17:K17"/>
    <mergeCell ref="J18:K18"/>
    <mergeCell ref="J19:K19"/>
    <mergeCell ref="J7:K7"/>
    <mergeCell ref="J8:K8"/>
    <mergeCell ref="J9:K9"/>
    <mergeCell ref="J10:K10"/>
    <mergeCell ref="J20:K20"/>
    <mergeCell ref="J21:K21"/>
    <mergeCell ref="J22:K22"/>
    <mergeCell ref="A32:B32"/>
    <mergeCell ref="H22:I22"/>
    <mergeCell ref="H21:I21"/>
    <mergeCell ref="F20:G20"/>
    <mergeCell ref="F21:G21"/>
    <mergeCell ref="F22:G22"/>
    <mergeCell ref="D21:E21"/>
    <mergeCell ref="A33:B33"/>
    <mergeCell ref="A34:B34"/>
    <mergeCell ref="A35:B35"/>
    <mergeCell ref="A36:B36"/>
    <mergeCell ref="A43:B43"/>
    <mergeCell ref="A41:B41"/>
    <mergeCell ref="B45:K45"/>
    <mergeCell ref="A37:B37"/>
    <mergeCell ref="A38:B38"/>
    <mergeCell ref="A39:B39"/>
    <mergeCell ref="A40:B40"/>
    <mergeCell ref="E42:F42"/>
    <mergeCell ref="E43:F43"/>
    <mergeCell ref="G42:H42"/>
    <mergeCell ref="B46:K46"/>
    <mergeCell ref="C41:D41"/>
    <mergeCell ref="E41:F41"/>
    <mergeCell ref="G41:H41"/>
    <mergeCell ref="I41:J41"/>
    <mergeCell ref="C42:D42"/>
    <mergeCell ref="C43:D43"/>
    <mergeCell ref="I43:J43"/>
    <mergeCell ref="G43:H43"/>
    <mergeCell ref="A42:B4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2012-03-27T09:52:13Z</cp:lastPrinted>
  <dcterms:created xsi:type="dcterms:W3CDTF">2011-04-19T02:39:36Z</dcterms:created>
  <dcterms:modified xsi:type="dcterms:W3CDTF">2012-04-16T10:17:03Z</dcterms:modified>
  <cp:category/>
  <cp:version/>
  <cp:contentType/>
  <cp:contentStatus/>
</cp:coreProperties>
</file>