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08" windowHeight="943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<sst xmlns="http://schemas.openxmlformats.org/spreadsheetml/2006/main" count="78" uniqueCount="63">
  <si>
    <t>單位：新臺幣元</t>
  </si>
  <si>
    <t>％</t>
  </si>
  <si>
    <t>金　　　　額</t>
  </si>
  <si>
    <t>未分配賸餘</t>
  </si>
  <si>
    <t>流動資產</t>
  </si>
  <si>
    <t>科目</t>
  </si>
  <si>
    <t>金額</t>
  </si>
  <si>
    <t>獎學金支出</t>
  </si>
  <si>
    <t>項目</t>
  </si>
  <si>
    <t>本年度決算數</t>
  </si>
  <si>
    <t>科　　　　目</t>
  </si>
  <si>
    <t>金　　　　額</t>
  </si>
  <si>
    <t>科     　　目</t>
  </si>
  <si>
    <t>％</t>
  </si>
  <si>
    <t>淨值</t>
  </si>
  <si>
    <t>基金</t>
  </si>
  <si>
    <t>累積餘絀</t>
  </si>
  <si>
    <t>合                 計</t>
  </si>
  <si>
    <t>合 　　計</t>
  </si>
  <si>
    <t>總收入</t>
  </si>
  <si>
    <t>利息收入</t>
  </si>
  <si>
    <t>總支出</t>
  </si>
  <si>
    <t>分配之部</t>
  </si>
  <si>
    <t>項目</t>
  </si>
  <si>
    <t>本年度
決算數</t>
  </si>
  <si>
    <t>黃瑞景先生獎學基金平衡表</t>
  </si>
  <si>
    <t>％</t>
  </si>
  <si>
    <t>資　產</t>
  </si>
  <si>
    <t>負　債</t>
  </si>
  <si>
    <t>賸餘之部</t>
  </si>
  <si>
    <t>前期未分配賸餘</t>
  </si>
  <si>
    <t>本年度預算數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</si>
  <si>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</si>
  <si>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</si>
  <si>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</si>
  <si>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</si>
  <si>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>黃瑞景先生獎學基金收支餘絀表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</si>
  <si>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</si>
  <si>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</si>
  <si>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黃瑞景先生獎學基金餘絀撥補表</t>
  </si>
  <si>
    <t>黃瑞景先生獎學基金現金流量表</t>
  </si>
  <si>
    <t>業務活動之現金流量</t>
  </si>
  <si>
    <t>本期賸餘（短絀）</t>
  </si>
  <si>
    <t>現金及約當現金之淨增（淨減）</t>
  </si>
  <si>
    <t>期初現金及約當現金</t>
  </si>
  <si>
    <t>期末現金及約當現金</t>
  </si>
  <si>
    <t>利息股利之調整</t>
  </si>
  <si>
    <t>未計利息股利之本期賸餘（短絀）</t>
  </si>
  <si>
    <t>收取利息</t>
  </si>
  <si>
    <t>未計利息股利之現金流入（流出）</t>
  </si>
  <si>
    <t>收取股利</t>
  </si>
  <si>
    <t>支付利息</t>
  </si>
  <si>
    <t>調整非現金項目</t>
  </si>
  <si>
    <t>填補累積短絀</t>
  </si>
  <si>
    <t>短絀之部</t>
  </si>
  <si>
    <t>本期短絀</t>
  </si>
  <si>
    <t>填補之部</t>
  </si>
  <si>
    <t>撥用賸餘</t>
  </si>
  <si>
    <t>待填補之短絀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</si>
  <si>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</si>
  <si>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</si>
  <si>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</si>
  <si>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 xml:space="preserve">    業務活動之淨現金流入（流出）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</si>
</sst>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9" fillId="0" borderId="0" xfId="0" applyFont="1" applyBorder="1" applyAlignment="1">
      <alignment vertical="center"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5" xfId="0" applyNumberFormat="1" applyFont="1" applyBorder="1" applyAlignment="1" applyProtection="1">
      <alignment vertical="center"/>
      <protection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8" fillId="0" borderId="16" xfId="0" applyNumberFormat="1" applyFont="1" applyBorder="1" applyAlignment="1" applyProtection="1">
      <alignment horizontal="right" vertical="center" readingOrder="2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1" xfId="0" applyFont="1" applyBorder="1" applyAlignment="1" applyProtection="1">
      <alignment horizontal="left" vertical="center"/>
      <protection/>
    </xf>
    <xf numFmtId="178" fontId="8" fillId="0" borderId="13" xfId="0" applyNumberFormat="1" applyFont="1" applyBorder="1" applyAlignment="1" applyProtection="1">
      <alignment vertical="center" readingOrder="2"/>
      <protection/>
    </xf>
    <xf numFmtId="181" fontId="8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4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distributed" vertical="center" wrapText="1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distributed" vertical="center" indent="1"/>
      <protection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81" fontId="11" fillId="0" borderId="16" xfId="0" applyNumberFormat="1" applyFont="1" applyBorder="1" applyAlignment="1" applyProtection="1">
      <alignment horizontal="center" vertical="center"/>
      <protection locked="0"/>
    </xf>
    <xf numFmtId="181" fontId="11" fillId="0" borderId="14" xfId="0" applyNumberFormat="1" applyFont="1" applyBorder="1" applyAlignment="1" applyProtection="1">
      <alignment horizontal="center" vertical="center"/>
      <protection locked="0"/>
    </xf>
    <xf numFmtId="181" fontId="11" fillId="0" borderId="16" xfId="0" applyNumberFormat="1" applyFont="1" applyBorder="1" applyAlignment="1" applyProtection="1">
      <alignment horizontal="center" vertical="center"/>
      <protection/>
    </xf>
    <xf numFmtId="181" fontId="11" fillId="0" borderId="14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1" fontId="8" fillId="0" borderId="23" xfId="0" applyNumberFormat="1" applyFont="1" applyBorder="1" applyAlignment="1" applyProtection="1">
      <alignment horizontal="right"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78" fontId="11" fillId="0" borderId="16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6.5"/>
  <cols>
    <col min="1" max="1" width="1.37890625" style="1" customWidth="1"/>
    <col min="2" max="2" width="20.875" style="1" customWidth="1"/>
    <col min="3" max="3" width="14.75390625" style="1" customWidth="1"/>
    <col min="4" max="4" width="8.125" style="1" customWidth="1"/>
    <col min="5" max="5" width="14.75390625" style="1" customWidth="1"/>
    <col min="6" max="6" width="7.25390625" style="1" customWidth="1"/>
    <col min="7" max="7" width="14.7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67" t="s">
        <v>36</v>
      </c>
      <c r="B1" s="67"/>
      <c r="C1" s="67"/>
      <c r="D1" s="67"/>
      <c r="E1" s="67"/>
      <c r="F1" s="67"/>
      <c r="G1" s="67"/>
      <c r="H1" s="67"/>
    </row>
    <row r="2" spans="2:8" ht="17.25" customHeight="1">
      <c r="B2" s="69"/>
      <c r="C2" s="69"/>
      <c r="D2" s="69"/>
      <c r="E2" s="69"/>
      <c r="F2" s="69"/>
      <c r="G2" s="69"/>
      <c r="H2" s="69"/>
    </row>
    <row r="3" spans="2:8" ht="20.25" thickBot="1">
      <c r="B3" s="2"/>
      <c r="C3" s="71" t="s">
        <v>59</v>
      </c>
      <c r="D3" s="71"/>
      <c r="E3" s="71"/>
      <c r="F3" s="71"/>
      <c r="G3" s="71"/>
      <c r="H3" s="71"/>
    </row>
    <row r="4" spans="1:8" ht="18.75" customHeight="1">
      <c r="A4" s="72" t="s">
        <v>5</v>
      </c>
      <c r="B4" s="73"/>
      <c r="C4" s="68" t="s">
        <v>31</v>
      </c>
      <c r="D4" s="68"/>
      <c r="E4" s="68" t="s">
        <v>9</v>
      </c>
      <c r="F4" s="68"/>
      <c r="G4" s="68" t="s">
        <v>37</v>
      </c>
      <c r="H4" s="70"/>
    </row>
    <row r="5" spans="1:8" ht="18.75" customHeight="1">
      <c r="A5" s="74"/>
      <c r="B5" s="75"/>
      <c r="C5" s="3" t="s">
        <v>6</v>
      </c>
      <c r="D5" s="4" t="s">
        <v>1</v>
      </c>
      <c r="E5" s="3" t="s">
        <v>6</v>
      </c>
      <c r="F5" s="4" t="s">
        <v>1</v>
      </c>
      <c r="G5" s="3" t="s">
        <v>6</v>
      </c>
      <c r="H5" s="5" t="s">
        <v>1</v>
      </c>
    </row>
    <row r="6" spans="1:8" ht="17.25" customHeight="1">
      <c r="A6" s="65" t="s">
        <v>19</v>
      </c>
      <c r="B6" s="66"/>
      <c r="C6" s="6">
        <f>C7</f>
        <v>11000</v>
      </c>
      <c r="D6" s="7">
        <f>C6/C6*100</f>
        <v>100</v>
      </c>
      <c r="E6" s="6">
        <f>E7</f>
        <v>10781</v>
      </c>
      <c r="F6" s="7">
        <f>E6/E6*100</f>
        <v>100</v>
      </c>
      <c r="G6" s="8">
        <f>E6-C6</f>
        <v>-219</v>
      </c>
      <c r="H6" s="20">
        <f>G6/C6*100</f>
        <v>-1.9909090909090907</v>
      </c>
    </row>
    <row r="7" spans="1:8" ht="17.25" customHeight="1">
      <c r="A7" s="9"/>
      <c r="B7" s="10" t="s">
        <v>20</v>
      </c>
      <c r="C7" s="11">
        <v>11000</v>
      </c>
      <c r="D7" s="12">
        <f>C7/C6*100</f>
        <v>100</v>
      </c>
      <c r="E7" s="13">
        <v>10781</v>
      </c>
      <c r="F7" s="12">
        <f>E7/E6*100</f>
        <v>100</v>
      </c>
      <c r="G7" s="14">
        <f>E7-C7</f>
        <v>-219</v>
      </c>
      <c r="H7" s="15">
        <f>G7/C7*100</f>
        <v>-1.9909090909090907</v>
      </c>
    </row>
    <row r="8" spans="1:8" ht="17.25" customHeight="1">
      <c r="A8" s="59" t="s">
        <v>21</v>
      </c>
      <c r="B8" s="60"/>
      <c r="C8" s="18">
        <f>C9</f>
        <v>12000</v>
      </c>
      <c r="D8" s="18">
        <f>C8/C6*100</f>
        <v>109.09090909090908</v>
      </c>
      <c r="E8" s="18">
        <f>E9</f>
        <v>12000</v>
      </c>
      <c r="F8" s="18">
        <f>E8/E6*100</f>
        <v>111.30692885632129</v>
      </c>
      <c r="G8" s="19">
        <f>E8-C8</f>
        <v>0</v>
      </c>
      <c r="H8" s="43">
        <f>G8/C8*100</f>
        <v>0</v>
      </c>
    </row>
    <row r="9" spans="1:8" ht="17.25" customHeight="1">
      <c r="A9" s="9"/>
      <c r="B9" s="10" t="s">
        <v>7</v>
      </c>
      <c r="C9" s="11">
        <v>12000</v>
      </c>
      <c r="D9" s="12">
        <f>C9/C7*100</f>
        <v>109.09090909090908</v>
      </c>
      <c r="E9" s="13">
        <v>12000</v>
      </c>
      <c r="F9" s="12">
        <f>E9/E7*100</f>
        <v>111.30692885632129</v>
      </c>
      <c r="G9" s="14">
        <f>E9-C9</f>
        <v>0</v>
      </c>
      <c r="H9" s="15">
        <f>G9/C9*100</f>
        <v>0</v>
      </c>
    </row>
    <row r="10" spans="1:8" ht="17.25" customHeight="1">
      <c r="A10" s="59" t="s">
        <v>35</v>
      </c>
      <c r="B10" s="60"/>
      <c r="C10" s="18">
        <f>C6-C8</f>
        <v>-1000</v>
      </c>
      <c r="D10" s="18">
        <f>C10/C6*100</f>
        <v>-9.090909090909092</v>
      </c>
      <c r="E10" s="18">
        <f>E6-E8</f>
        <v>-1219</v>
      </c>
      <c r="F10" s="18">
        <f>E10/E6*100</f>
        <v>-11.306928856321306</v>
      </c>
      <c r="G10" s="19">
        <f>E10-C10</f>
        <v>-219</v>
      </c>
      <c r="H10" s="15">
        <f>G10/C10*100</f>
        <v>21.9</v>
      </c>
    </row>
    <row r="11" spans="1:8" ht="17.25" customHeight="1">
      <c r="A11" s="21"/>
      <c r="B11" s="10"/>
      <c r="C11" s="11"/>
      <c r="D11" s="12">
        <v>0</v>
      </c>
      <c r="E11" s="13"/>
      <c r="F11" s="12">
        <v>0</v>
      </c>
      <c r="G11" s="14">
        <v>0</v>
      </c>
      <c r="H11" s="15">
        <v>0</v>
      </c>
    </row>
    <row r="12" spans="1:8" ht="17.25" customHeight="1">
      <c r="A12" s="59"/>
      <c r="B12" s="60"/>
      <c r="C12" s="18"/>
      <c r="D12" s="18"/>
      <c r="E12" s="18"/>
      <c r="F12" s="18"/>
      <c r="G12" s="19"/>
      <c r="H12" s="20"/>
    </row>
    <row r="13" spans="1:8" ht="17.25" customHeight="1">
      <c r="A13" s="9"/>
      <c r="B13" s="10"/>
      <c r="C13" s="11"/>
      <c r="D13" s="12"/>
      <c r="E13" s="13"/>
      <c r="F13" s="12"/>
      <c r="G13" s="14"/>
      <c r="H13" s="15"/>
    </row>
    <row r="14" spans="1:8" ht="17.25" customHeight="1">
      <c r="A14" s="9"/>
      <c r="B14" s="10"/>
      <c r="C14" s="11"/>
      <c r="D14" s="12">
        <v>0</v>
      </c>
      <c r="E14" s="13"/>
      <c r="F14" s="12">
        <v>0</v>
      </c>
      <c r="G14" s="14">
        <v>0</v>
      </c>
      <c r="H14" s="15">
        <v>0</v>
      </c>
    </row>
    <row r="15" spans="1:8" ht="17.25" customHeight="1">
      <c r="A15" s="9"/>
      <c r="B15" s="10"/>
      <c r="C15" s="11"/>
      <c r="D15" s="12">
        <v>0</v>
      </c>
      <c r="E15" s="13"/>
      <c r="F15" s="12">
        <v>0</v>
      </c>
      <c r="G15" s="14">
        <v>0</v>
      </c>
      <c r="H15" s="15">
        <v>0</v>
      </c>
    </row>
    <row r="16" spans="1:8" ht="17.25" customHeight="1">
      <c r="A16" s="9"/>
      <c r="B16" s="10"/>
      <c r="C16" s="11"/>
      <c r="D16" s="12">
        <v>0</v>
      </c>
      <c r="E16" s="13"/>
      <c r="F16" s="12">
        <v>0</v>
      </c>
      <c r="G16" s="14">
        <v>0</v>
      </c>
      <c r="H16" s="15">
        <v>0</v>
      </c>
    </row>
    <row r="17" spans="1:8" ht="17.25" customHeight="1">
      <c r="A17" s="9"/>
      <c r="B17" s="10"/>
      <c r="C17" s="11"/>
      <c r="D17" s="12"/>
      <c r="E17" s="13"/>
      <c r="F17" s="12"/>
      <c r="G17" s="14"/>
      <c r="H17" s="15"/>
    </row>
    <row r="18" spans="1:8" ht="17.25" customHeight="1">
      <c r="A18" s="9"/>
      <c r="B18" s="10"/>
      <c r="C18" s="11"/>
      <c r="D18" s="12"/>
      <c r="E18" s="13"/>
      <c r="F18" s="12"/>
      <c r="G18" s="14"/>
      <c r="H18" s="15"/>
    </row>
    <row r="19" spans="1:8" ht="17.25" customHeight="1">
      <c r="A19" s="9"/>
      <c r="B19" s="10"/>
      <c r="C19" s="11"/>
      <c r="D19" s="12">
        <v>0</v>
      </c>
      <c r="E19" s="13"/>
      <c r="F19" s="12">
        <v>0</v>
      </c>
      <c r="G19" s="14">
        <v>0</v>
      </c>
      <c r="H19" s="15">
        <v>0</v>
      </c>
    </row>
    <row r="20" spans="1:8" ht="17.25" customHeight="1" thickBot="1">
      <c r="A20" s="63"/>
      <c r="B20" s="64"/>
      <c r="C20" s="22"/>
      <c r="D20" s="22"/>
      <c r="E20" s="22"/>
      <c r="F20" s="22"/>
      <c r="G20" s="23"/>
      <c r="H20" s="24"/>
    </row>
    <row r="21" spans="2:8" ht="15.75">
      <c r="B21" s="62"/>
      <c r="C21" s="62"/>
      <c r="D21" s="62"/>
      <c r="E21" s="62"/>
      <c r="F21" s="62"/>
      <c r="G21" s="62"/>
      <c r="H21" s="62"/>
    </row>
    <row r="22" spans="2:8" ht="15.75">
      <c r="B22" s="61"/>
      <c r="C22" s="61"/>
      <c r="D22" s="61"/>
      <c r="E22" s="61"/>
      <c r="F22" s="61"/>
      <c r="G22" s="61"/>
      <c r="H22" s="61"/>
    </row>
    <row r="25" spans="1:8" ht="27" customHeight="1">
      <c r="A25" s="67" t="s">
        <v>39</v>
      </c>
      <c r="B25" s="67"/>
      <c r="C25" s="67"/>
      <c r="D25" s="67"/>
      <c r="E25" s="67"/>
      <c r="F25" s="67"/>
      <c r="G25" s="67"/>
      <c r="H25" s="67"/>
    </row>
    <row r="26" spans="2:8" ht="17.25" customHeight="1">
      <c r="B26" s="69"/>
      <c r="C26" s="69"/>
      <c r="D26" s="69"/>
      <c r="E26" s="69"/>
      <c r="F26" s="69"/>
      <c r="G26" s="69"/>
      <c r="H26" s="69"/>
    </row>
    <row r="27" spans="2:8" ht="20.25" thickBot="1">
      <c r="B27" s="2"/>
      <c r="C27" s="71" t="s">
        <v>59</v>
      </c>
      <c r="D27" s="71"/>
      <c r="E27" s="71"/>
      <c r="F27" s="71"/>
      <c r="G27" s="71"/>
      <c r="H27" s="71"/>
    </row>
    <row r="28" spans="1:8" ht="18.75" customHeight="1">
      <c r="A28" s="72" t="s">
        <v>8</v>
      </c>
      <c r="B28" s="73"/>
      <c r="C28" s="68" t="s">
        <v>32</v>
      </c>
      <c r="D28" s="68"/>
      <c r="E28" s="68" t="s">
        <v>9</v>
      </c>
      <c r="F28" s="68"/>
      <c r="G28" s="68" t="s">
        <v>38</v>
      </c>
      <c r="H28" s="70"/>
    </row>
    <row r="29" spans="1:8" ht="18.75" customHeight="1">
      <c r="A29" s="74"/>
      <c r="B29" s="75"/>
      <c r="C29" s="3" t="s">
        <v>6</v>
      </c>
      <c r="D29" s="4" t="s">
        <v>1</v>
      </c>
      <c r="E29" s="3" t="s">
        <v>6</v>
      </c>
      <c r="F29" s="4" t="s">
        <v>1</v>
      </c>
      <c r="G29" s="3" t="s">
        <v>6</v>
      </c>
      <c r="H29" s="5" t="s">
        <v>1</v>
      </c>
    </row>
    <row r="30" spans="1:8" ht="17.25" customHeight="1">
      <c r="A30" s="65" t="s">
        <v>29</v>
      </c>
      <c r="B30" s="66"/>
      <c r="C30" s="6">
        <f>C31</f>
        <v>3000</v>
      </c>
      <c r="D30" s="7">
        <f>C30/C30*100</f>
        <v>100</v>
      </c>
      <c r="E30" s="6">
        <f>E31</f>
        <v>2600</v>
      </c>
      <c r="F30" s="7">
        <f>E30/E30*100</f>
        <v>100</v>
      </c>
      <c r="G30" s="6">
        <f aca="true" t="shared" si="0" ref="G30:G38">E30-C30</f>
        <v>-400</v>
      </c>
      <c r="H30" s="56">
        <f aca="true" t="shared" si="1" ref="H30:H38">G30/C30*100</f>
        <v>-13.333333333333334</v>
      </c>
    </row>
    <row r="31" spans="1:9" ht="17.25" customHeight="1">
      <c r="A31" s="25"/>
      <c r="B31" s="10" t="s">
        <v>30</v>
      </c>
      <c r="C31" s="11">
        <v>3000</v>
      </c>
      <c r="D31" s="12">
        <f>C31/C30*100</f>
        <v>100</v>
      </c>
      <c r="E31" s="13">
        <v>2600</v>
      </c>
      <c r="F31" s="12">
        <f>E31/E30*100</f>
        <v>100</v>
      </c>
      <c r="G31" s="14">
        <f t="shared" si="0"/>
        <v>-400</v>
      </c>
      <c r="H31" s="15">
        <f t="shared" si="1"/>
        <v>-13.333333333333334</v>
      </c>
      <c r="I31" s="26"/>
    </row>
    <row r="32" spans="1:9" ht="17.25" customHeight="1">
      <c r="A32" s="59" t="s">
        <v>22</v>
      </c>
      <c r="B32" s="60"/>
      <c r="C32" s="18">
        <f>C33</f>
        <v>1000</v>
      </c>
      <c r="D32" s="18">
        <f>C32/C30*100</f>
        <v>33.33333333333333</v>
      </c>
      <c r="E32" s="18">
        <f>E33</f>
        <v>1219</v>
      </c>
      <c r="F32" s="18">
        <f>E32/E30*100</f>
        <v>46.88461538461539</v>
      </c>
      <c r="G32" s="57">
        <f t="shared" si="0"/>
        <v>219</v>
      </c>
      <c r="H32" s="20">
        <f t="shared" si="1"/>
        <v>21.9</v>
      </c>
      <c r="I32" s="26"/>
    </row>
    <row r="33" spans="1:9" ht="17.25" customHeight="1">
      <c r="A33" s="58"/>
      <c r="B33" s="10" t="s">
        <v>53</v>
      </c>
      <c r="C33" s="11">
        <v>1000</v>
      </c>
      <c r="D33" s="29">
        <f>C33/C30*100</f>
        <v>33.33333333333333</v>
      </c>
      <c r="E33" s="13">
        <v>1219</v>
      </c>
      <c r="F33" s="29">
        <f>E33/E30*100</f>
        <v>46.88461538461539</v>
      </c>
      <c r="G33" s="12">
        <f t="shared" si="0"/>
        <v>219</v>
      </c>
      <c r="H33" s="30">
        <f t="shared" si="1"/>
        <v>21.9</v>
      </c>
      <c r="I33" s="26"/>
    </row>
    <row r="34" spans="1:8" ht="17.25" customHeight="1">
      <c r="A34" s="16" t="s">
        <v>3</v>
      </c>
      <c r="B34" s="17"/>
      <c r="C34" s="18">
        <f>C30-C32</f>
        <v>2000</v>
      </c>
      <c r="D34" s="18">
        <f>C34/C30*100</f>
        <v>66.66666666666666</v>
      </c>
      <c r="E34" s="18">
        <f>E30-E32</f>
        <v>1381</v>
      </c>
      <c r="F34" s="18">
        <f>E34/E30*100</f>
        <v>53.11538461538462</v>
      </c>
      <c r="G34" s="18">
        <f t="shared" si="0"/>
        <v>-619</v>
      </c>
      <c r="H34" s="20">
        <f t="shared" si="1"/>
        <v>-30.95</v>
      </c>
    </row>
    <row r="35" spans="1:8" ht="17.25" customHeight="1">
      <c r="A35" s="16" t="s">
        <v>54</v>
      </c>
      <c r="B35" s="17"/>
      <c r="C35" s="18">
        <f>C36</f>
        <v>1000</v>
      </c>
      <c r="D35" s="18">
        <f>C35/C35*100</f>
        <v>100</v>
      </c>
      <c r="E35" s="18">
        <f>E36</f>
        <v>1219</v>
      </c>
      <c r="F35" s="18">
        <f>E35/E35*100</f>
        <v>100</v>
      </c>
      <c r="G35" s="19">
        <f t="shared" si="0"/>
        <v>219</v>
      </c>
      <c r="H35" s="20">
        <f t="shared" si="1"/>
        <v>21.9</v>
      </c>
    </row>
    <row r="36" spans="1:8" ht="17.25" customHeight="1">
      <c r="A36" s="27"/>
      <c r="B36" s="10" t="s">
        <v>55</v>
      </c>
      <c r="C36" s="28">
        <v>1000</v>
      </c>
      <c r="D36" s="29">
        <f>C36/C35*100</f>
        <v>100</v>
      </c>
      <c r="E36" s="28">
        <v>1219</v>
      </c>
      <c r="F36" s="29">
        <f>E36/E35*100</f>
        <v>100</v>
      </c>
      <c r="G36" s="14">
        <f t="shared" si="0"/>
        <v>219</v>
      </c>
      <c r="H36" s="30">
        <f t="shared" si="1"/>
        <v>21.9</v>
      </c>
    </row>
    <row r="37" spans="1:8" ht="17.25" customHeight="1">
      <c r="A37" s="59" t="s">
        <v>56</v>
      </c>
      <c r="B37" s="60"/>
      <c r="C37" s="18">
        <f>C38</f>
        <v>1000</v>
      </c>
      <c r="D37" s="18">
        <f>C37/C37*100</f>
        <v>100</v>
      </c>
      <c r="E37" s="18">
        <f>E38</f>
        <v>1219</v>
      </c>
      <c r="F37" s="18">
        <f>E37/E37*100</f>
        <v>100</v>
      </c>
      <c r="G37" s="19">
        <f t="shared" si="0"/>
        <v>219</v>
      </c>
      <c r="H37" s="20">
        <f t="shared" si="1"/>
        <v>21.9</v>
      </c>
    </row>
    <row r="38" spans="1:8" ht="17.25" customHeight="1">
      <c r="A38" s="31"/>
      <c r="B38" s="10" t="s">
        <v>57</v>
      </c>
      <c r="C38" s="11">
        <v>1000</v>
      </c>
      <c r="D38" s="29">
        <f>C38/C37*100</f>
        <v>100</v>
      </c>
      <c r="E38" s="13">
        <v>1219</v>
      </c>
      <c r="F38" s="29">
        <f>E38/E37*100</f>
        <v>100</v>
      </c>
      <c r="G38" s="14">
        <f t="shared" si="0"/>
        <v>219</v>
      </c>
      <c r="H38" s="30">
        <f t="shared" si="1"/>
        <v>21.9</v>
      </c>
    </row>
    <row r="39" spans="1:8" ht="17.25" customHeight="1">
      <c r="A39" s="59" t="s">
        <v>58</v>
      </c>
      <c r="B39" s="60"/>
      <c r="C39" s="18">
        <v>0</v>
      </c>
      <c r="D39" s="18">
        <v>0</v>
      </c>
      <c r="E39" s="18"/>
      <c r="F39" s="18"/>
      <c r="G39" s="18">
        <v>0</v>
      </c>
      <c r="H39" s="20">
        <v>0</v>
      </c>
    </row>
    <row r="40" spans="1:8" ht="17.25" customHeight="1">
      <c r="A40" s="59"/>
      <c r="B40" s="60"/>
      <c r="C40" s="18">
        <f>C41</f>
        <v>0</v>
      </c>
      <c r="D40" s="18"/>
      <c r="E40" s="18">
        <f>E41</f>
        <v>0</v>
      </c>
      <c r="F40" s="18"/>
      <c r="G40" s="18">
        <f>G41</f>
        <v>0</v>
      </c>
      <c r="H40" s="20"/>
    </row>
    <row r="41" spans="1:8" ht="17.25" customHeight="1">
      <c r="A41" s="31"/>
      <c r="B41" s="10"/>
      <c r="C41" s="11">
        <v>0</v>
      </c>
      <c r="D41" s="12"/>
      <c r="E41" s="13">
        <v>0</v>
      </c>
      <c r="F41" s="29"/>
      <c r="G41" s="14">
        <f>E41-C41</f>
        <v>0</v>
      </c>
      <c r="H41" s="15"/>
    </row>
    <row r="42" spans="1:8" ht="17.25" customHeight="1" thickBot="1">
      <c r="A42" s="63"/>
      <c r="B42" s="64"/>
      <c r="C42" s="22">
        <v>0</v>
      </c>
      <c r="D42" s="22">
        <v>0</v>
      </c>
      <c r="E42" s="22">
        <v>0</v>
      </c>
      <c r="F42" s="22">
        <v>0</v>
      </c>
      <c r="G42" s="23">
        <v>0</v>
      </c>
      <c r="H42" s="24"/>
    </row>
    <row r="43" spans="2:8" ht="15.75">
      <c r="B43" s="62"/>
      <c r="C43" s="62"/>
      <c r="D43" s="62"/>
      <c r="E43" s="62"/>
      <c r="F43" s="62"/>
      <c r="G43" s="62"/>
      <c r="H43" s="62"/>
    </row>
    <row r="44" spans="2:8" ht="15.75">
      <c r="B44" s="61"/>
      <c r="C44" s="61"/>
      <c r="D44" s="61"/>
      <c r="E44" s="61"/>
      <c r="F44" s="61"/>
      <c r="G44" s="61"/>
      <c r="H44" s="61"/>
    </row>
  </sheetData>
  <sheetProtection/>
  <mergeCells count="29">
    <mergeCell ref="A39:B39"/>
    <mergeCell ref="C3:H3"/>
    <mergeCell ref="A4:B5"/>
    <mergeCell ref="A20:B20"/>
    <mergeCell ref="A28:B29"/>
    <mergeCell ref="C4:D4"/>
    <mergeCell ref="E4:F4"/>
    <mergeCell ref="B21:H21"/>
    <mergeCell ref="A8:B8"/>
    <mergeCell ref="A1:H1"/>
    <mergeCell ref="C28:D28"/>
    <mergeCell ref="B26:H26"/>
    <mergeCell ref="G4:H4"/>
    <mergeCell ref="B2:H2"/>
    <mergeCell ref="A6:B6"/>
    <mergeCell ref="B22:H22"/>
    <mergeCell ref="C27:H27"/>
    <mergeCell ref="E28:F28"/>
    <mergeCell ref="G28:H28"/>
    <mergeCell ref="A10:B10"/>
    <mergeCell ref="A12:B12"/>
    <mergeCell ref="B44:H44"/>
    <mergeCell ref="B43:H43"/>
    <mergeCell ref="A40:B40"/>
    <mergeCell ref="A42:B42"/>
    <mergeCell ref="A30:B30"/>
    <mergeCell ref="A25:H25"/>
    <mergeCell ref="A32:B32"/>
    <mergeCell ref="A37:B37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375" style="1" customWidth="1"/>
    <col min="7" max="7" width="13.125" style="1" customWidth="1"/>
    <col min="8" max="8" width="3.375" style="1" customWidth="1"/>
    <col min="9" max="9" width="14.75390625" style="1" customWidth="1"/>
    <col min="10" max="10" width="1.25" style="1" customWidth="1"/>
    <col min="11" max="11" width="8.125" style="1" customWidth="1"/>
    <col min="12" max="12" width="13.00390625" style="1" hidden="1" customWidth="1"/>
    <col min="13" max="16384" width="9.00390625" style="1" customWidth="1"/>
  </cols>
  <sheetData>
    <row r="1" spans="2:11" ht="27" customHeight="1">
      <c r="B1" s="67" t="s">
        <v>40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7.2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20.25" thickBot="1">
      <c r="B3" s="2"/>
      <c r="C3" s="117" t="s">
        <v>60</v>
      </c>
      <c r="D3" s="118"/>
      <c r="E3" s="118"/>
      <c r="F3" s="118"/>
      <c r="G3" s="118"/>
      <c r="H3" s="118"/>
      <c r="I3" s="119" t="s">
        <v>0</v>
      </c>
      <c r="J3" s="119"/>
      <c r="K3" s="119"/>
    </row>
    <row r="4" spans="1:11" ht="18.75" customHeight="1">
      <c r="A4" s="72" t="s">
        <v>23</v>
      </c>
      <c r="B4" s="72"/>
      <c r="C4" s="73"/>
      <c r="D4" s="82" t="s">
        <v>33</v>
      </c>
      <c r="E4" s="73"/>
      <c r="F4" s="82" t="s">
        <v>24</v>
      </c>
      <c r="G4" s="73"/>
      <c r="H4" s="70" t="s">
        <v>38</v>
      </c>
      <c r="I4" s="86"/>
      <c r="J4" s="86"/>
      <c r="K4" s="86"/>
    </row>
    <row r="5" spans="1:11" ht="18.75" customHeight="1">
      <c r="A5" s="74"/>
      <c r="B5" s="74"/>
      <c r="C5" s="75"/>
      <c r="D5" s="83"/>
      <c r="E5" s="75"/>
      <c r="F5" s="83"/>
      <c r="G5" s="75"/>
      <c r="H5" s="122" t="s">
        <v>34</v>
      </c>
      <c r="I5" s="123"/>
      <c r="J5" s="87" t="s">
        <v>1</v>
      </c>
      <c r="K5" s="88"/>
    </row>
    <row r="6" spans="1:11" ht="17.25" customHeight="1">
      <c r="A6" s="120" t="s">
        <v>41</v>
      </c>
      <c r="B6" s="120"/>
      <c r="C6" s="121"/>
      <c r="D6" s="80"/>
      <c r="E6" s="81"/>
      <c r="F6" s="80"/>
      <c r="G6" s="81"/>
      <c r="H6" s="80"/>
      <c r="I6" s="81"/>
      <c r="J6" s="89"/>
      <c r="K6" s="90"/>
    </row>
    <row r="7" spans="1:11" ht="17.25" customHeight="1">
      <c r="A7" s="52"/>
      <c r="B7" s="76" t="s">
        <v>42</v>
      </c>
      <c r="C7" s="77"/>
      <c r="D7" s="84">
        <v>-1000</v>
      </c>
      <c r="E7" s="85"/>
      <c r="F7" s="84">
        <v>-1219</v>
      </c>
      <c r="G7" s="85"/>
      <c r="H7" s="93">
        <f aca="true" t="shared" si="0" ref="H7:H15">F7-D7</f>
        <v>-219</v>
      </c>
      <c r="I7" s="94"/>
      <c r="J7" s="91">
        <f>H7/D7*100</f>
        <v>21.9</v>
      </c>
      <c r="K7" s="92">
        <v>2</v>
      </c>
    </row>
    <row r="8" spans="1:11" ht="17.25" customHeight="1">
      <c r="A8" s="52"/>
      <c r="B8" s="76" t="s">
        <v>46</v>
      </c>
      <c r="C8" s="77"/>
      <c r="D8" s="84">
        <v>-11000</v>
      </c>
      <c r="E8" s="85"/>
      <c r="F8" s="84">
        <v>-10781</v>
      </c>
      <c r="G8" s="85"/>
      <c r="H8" s="93">
        <f t="shared" si="0"/>
        <v>219</v>
      </c>
      <c r="I8" s="94"/>
      <c r="J8" s="91">
        <f>H8/D8*100</f>
        <v>-1.9909090909090907</v>
      </c>
      <c r="K8" s="92">
        <v>2</v>
      </c>
    </row>
    <row r="9" spans="1:11" ht="17.25" customHeight="1">
      <c r="A9" s="52"/>
      <c r="B9" s="76" t="s">
        <v>47</v>
      </c>
      <c r="C9" s="77"/>
      <c r="D9" s="84">
        <f>D7+D8</f>
        <v>-12000</v>
      </c>
      <c r="E9" s="85"/>
      <c r="F9" s="84">
        <f>F7+F8</f>
        <v>-12000</v>
      </c>
      <c r="G9" s="85"/>
      <c r="H9" s="93">
        <f t="shared" si="0"/>
        <v>0</v>
      </c>
      <c r="I9" s="94"/>
      <c r="J9" s="91">
        <f>H9/D9*100</f>
        <v>0</v>
      </c>
      <c r="K9" s="92">
        <v>2</v>
      </c>
    </row>
    <row r="10" spans="1:11" ht="17.25" customHeight="1">
      <c r="A10" s="52"/>
      <c r="B10" s="76" t="s">
        <v>52</v>
      </c>
      <c r="C10" s="77"/>
      <c r="D10" s="124"/>
      <c r="E10" s="125"/>
      <c r="F10" s="124"/>
      <c r="G10" s="125"/>
      <c r="H10" s="126"/>
      <c r="I10" s="127"/>
      <c r="J10" s="139"/>
      <c r="K10" s="140"/>
    </row>
    <row r="11" spans="1:11" ht="17.25" customHeight="1">
      <c r="A11" s="52"/>
      <c r="B11" s="76" t="s">
        <v>49</v>
      </c>
      <c r="C11" s="77"/>
      <c r="D11" s="84">
        <f>D9</f>
        <v>-12000</v>
      </c>
      <c r="E11" s="85"/>
      <c r="F11" s="84">
        <f>F9</f>
        <v>-12000</v>
      </c>
      <c r="G11" s="85"/>
      <c r="H11" s="93">
        <f t="shared" si="0"/>
        <v>0</v>
      </c>
      <c r="I11" s="94"/>
      <c r="J11" s="91"/>
      <c r="K11" s="92"/>
    </row>
    <row r="12" spans="1:11" ht="17.25" customHeight="1">
      <c r="A12" s="52"/>
      <c r="B12" s="76" t="s">
        <v>48</v>
      </c>
      <c r="C12" s="77"/>
      <c r="D12" s="84">
        <v>11000</v>
      </c>
      <c r="E12" s="85"/>
      <c r="F12" s="84">
        <v>10781</v>
      </c>
      <c r="G12" s="85"/>
      <c r="H12" s="93">
        <f t="shared" si="0"/>
        <v>-219</v>
      </c>
      <c r="I12" s="94"/>
      <c r="J12" s="91">
        <f>H12/D12*100</f>
        <v>-1.9909090909090907</v>
      </c>
      <c r="K12" s="92">
        <v>2</v>
      </c>
    </row>
    <row r="13" spans="1:11" ht="17.25" customHeight="1">
      <c r="A13" s="52"/>
      <c r="B13" s="76" t="s">
        <v>50</v>
      </c>
      <c r="C13" s="77"/>
      <c r="D13" s="124"/>
      <c r="E13" s="125"/>
      <c r="F13" s="124"/>
      <c r="G13" s="125"/>
      <c r="H13" s="126"/>
      <c r="I13" s="127"/>
      <c r="J13" s="139"/>
      <c r="K13" s="140"/>
    </row>
    <row r="14" spans="1:11" ht="17.25" customHeight="1">
      <c r="A14" s="52"/>
      <c r="B14" s="76" t="s">
        <v>51</v>
      </c>
      <c r="C14" s="77"/>
      <c r="D14" s="124"/>
      <c r="E14" s="125"/>
      <c r="F14" s="124"/>
      <c r="G14" s="125"/>
      <c r="H14" s="126"/>
      <c r="I14" s="127"/>
      <c r="J14" s="139"/>
      <c r="K14" s="140"/>
    </row>
    <row r="15" spans="1:11" ht="17.25" customHeight="1">
      <c r="A15" s="52"/>
      <c r="B15" s="52" t="s">
        <v>62</v>
      </c>
      <c r="C15" s="53"/>
      <c r="D15" s="112">
        <v>-1000</v>
      </c>
      <c r="E15" s="113"/>
      <c r="F15" s="112">
        <v>-1219</v>
      </c>
      <c r="G15" s="113"/>
      <c r="H15" s="112">
        <f t="shared" si="0"/>
        <v>-219</v>
      </c>
      <c r="I15" s="113"/>
      <c r="J15" s="97">
        <f>H15/D15*100</f>
        <v>21.9</v>
      </c>
      <c r="K15" s="98">
        <v>2</v>
      </c>
    </row>
    <row r="16" spans="1:11" ht="17.25" customHeight="1">
      <c r="A16" s="78" t="s">
        <v>43</v>
      </c>
      <c r="B16" s="78"/>
      <c r="C16" s="79"/>
      <c r="D16" s="112">
        <v>-1000</v>
      </c>
      <c r="E16" s="113"/>
      <c r="F16" s="112">
        <v>-1219</v>
      </c>
      <c r="G16" s="113"/>
      <c r="H16" s="112">
        <f>F16-D16</f>
        <v>-219</v>
      </c>
      <c r="I16" s="113"/>
      <c r="J16" s="97">
        <f>H16/D16*100</f>
        <v>21.9</v>
      </c>
      <c r="K16" s="98">
        <v>2</v>
      </c>
    </row>
    <row r="17" spans="1:11" ht="17.25" customHeight="1">
      <c r="A17" s="78" t="s">
        <v>44</v>
      </c>
      <c r="B17" s="78"/>
      <c r="C17" s="79"/>
      <c r="D17" s="102">
        <v>1003000</v>
      </c>
      <c r="E17" s="116"/>
      <c r="F17" s="102">
        <v>1002600</v>
      </c>
      <c r="G17" s="116"/>
      <c r="H17" s="112">
        <f>F17-D17</f>
        <v>-400</v>
      </c>
      <c r="I17" s="113"/>
      <c r="J17" s="97">
        <f>H17/D17*100</f>
        <v>-0.03988035892323031</v>
      </c>
      <c r="K17" s="98">
        <v>2</v>
      </c>
    </row>
    <row r="18" spans="1:11" ht="17.25" customHeight="1">
      <c r="A18" s="78" t="s">
        <v>45</v>
      </c>
      <c r="B18" s="78"/>
      <c r="C18" s="79"/>
      <c r="D18" s="112">
        <f>D16+D17</f>
        <v>1002000</v>
      </c>
      <c r="E18" s="113"/>
      <c r="F18" s="112">
        <f>F16+F17</f>
        <v>1001381</v>
      </c>
      <c r="G18" s="113"/>
      <c r="H18" s="112">
        <f>H16+H17</f>
        <v>-619</v>
      </c>
      <c r="I18" s="113"/>
      <c r="J18" s="97">
        <f>H18/D18*100</f>
        <v>-0.061776447105788425</v>
      </c>
      <c r="K18" s="98">
        <v>3</v>
      </c>
    </row>
    <row r="19" spans="1:11" ht="17.25" customHeight="1">
      <c r="A19" s="52"/>
      <c r="B19" s="52"/>
      <c r="C19" s="53"/>
      <c r="D19" s="46"/>
      <c r="E19" s="45"/>
      <c r="F19" s="46"/>
      <c r="G19" s="45"/>
      <c r="H19" s="46"/>
      <c r="I19" s="45"/>
      <c r="J19" s="44"/>
      <c r="K19" s="44"/>
    </row>
    <row r="20" spans="1:11" ht="17.25" customHeight="1" thickBot="1">
      <c r="A20" s="54"/>
      <c r="B20" s="54"/>
      <c r="C20" s="55"/>
      <c r="D20" s="48"/>
      <c r="E20" s="49"/>
      <c r="F20" s="47"/>
      <c r="G20" s="49"/>
      <c r="H20" s="48"/>
      <c r="I20" s="49"/>
      <c r="J20" s="50"/>
      <c r="K20" s="51"/>
    </row>
    <row r="25" spans="2:11" ht="27" customHeight="1">
      <c r="B25" s="67" t="s">
        <v>25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 ht="17.25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3:11" ht="20.25" customHeight="1" thickBot="1">
      <c r="C27" s="114" t="s">
        <v>61</v>
      </c>
      <c r="D27" s="114"/>
      <c r="E27" s="114"/>
      <c r="F27" s="114"/>
      <c r="G27" s="114"/>
      <c r="H27" s="114"/>
      <c r="I27" s="119" t="s">
        <v>0</v>
      </c>
      <c r="J27" s="119"/>
      <c r="K27" s="119"/>
    </row>
    <row r="28" spans="1:11" ht="35.25" customHeight="1">
      <c r="A28" s="130" t="s">
        <v>10</v>
      </c>
      <c r="B28" s="109"/>
      <c r="C28" s="108" t="s">
        <v>11</v>
      </c>
      <c r="D28" s="109"/>
      <c r="E28" s="128" t="s">
        <v>26</v>
      </c>
      <c r="F28" s="129"/>
      <c r="G28" s="108" t="s">
        <v>12</v>
      </c>
      <c r="H28" s="109"/>
      <c r="I28" s="108" t="s">
        <v>2</v>
      </c>
      <c r="J28" s="130"/>
      <c r="K28" s="38" t="s">
        <v>13</v>
      </c>
    </row>
    <row r="29" spans="1:11" ht="17.25" customHeight="1">
      <c r="A29" s="115" t="s">
        <v>27</v>
      </c>
      <c r="B29" s="111"/>
      <c r="C29" s="80">
        <f>C30</f>
        <v>1001381</v>
      </c>
      <c r="D29" s="81"/>
      <c r="E29" s="80">
        <v>100</v>
      </c>
      <c r="F29" s="81">
        <v>0</v>
      </c>
      <c r="G29" s="110" t="s">
        <v>28</v>
      </c>
      <c r="H29" s="111"/>
      <c r="I29" s="80">
        <v>0</v>
      </c>
      <c r="J29" s="131"/>
      <c r="K29" s="37">
        <v>0</v>
      </c>
    </row>
    <row r="30" spans="1:11" ht="17.25" customHeight="1">
      <c r="A30" s="95" t="s">
        <v>4</v>
      </c>
      <c r="B30" s="96"/>
      <c r="C30" s="84">
        <v>1001381</v>
      </c>
      <c r="D30" s="85"/>
      <c r="E30" s="93">
        <v>100</v>
      </c>
      <c r="F30" s="94">
        <v>0</v>
      </c>
      <c r="G30" s="95"/>
      <c r="H30" s="96"/>
      <c r="I30" s="84">
        <v>0</v>
      </c>
      <c r="J30" s="99"/>
      <c r="K30" s="35">
        <v>0</v>
      </c>
    </row>
    <row r="31" spans="1:11" ht="17.25" customHeight="1">
      <c r="A31" s="95"/>
      <c r="B31" s="96"/>
      <c r="C31" s="84"/>
      <c r="D31" s="85"/>
      <c r="E31" s="93">
        <v>0</v>
      </c>
      <c r="F31" s="94">
        <v>0</v>
      </c>
      <c r="G31" s="95"/>
      <c r="H31" s="96"/>
      <c r="I31" s="84"/>
      <c r="J31" s="99"/>
      <c r="K31" s="35">
        <v>0</v>
      </c>
    </row>
    <row r="32" spans="1:11" ht="17.25" customHeight="1">
      <c r="A32" s="95"/>
      <c r="B32" s="96"/>
      <c r="C32" s="84"/>
      <c r="D32" s="85"/>
      <c r="E32" s="93">
        <v>0</v>
      </c>
      <c r="F32" s="94">
        <v>0</v>
      </c>
      <c r="G32" s="95"/>
      <c r="H32" s="96"/>
      <c r="I32" s="84"/>
      <c r="J32" s="99"/>
      <c r="K32" s="35">
        <v>0</v>
      </c>
    </row>
    <row r="33" spans="1:11" ht="17.25" customHeight="1">
      <c r="A33" s="95"/>
      <c r="B33" s="96"/>
      <c r="C33" s="84"/>
      <c r="D33" s="85"/>
      <c r="E33" s="93">
        <v>0</v>
      </c>
      <c r="F33" s="94">
        <v>0</v>
      </c>
      <c r="G33" s="100"/>
      <c r="H33" s="101"/>
      <c r="I33" s="84"/>
      <c r="J33" s="99"/>
      <c r="K33" s="35">
        <v>0</v>
      </c>
    </row>
    <row r="34" spans="1:11" ht="17.25" customHeight="1">
      <c r="A34" s="95"/>
      <c r="B34" s="96"/>
      <c r="C34" s="84"/>
      <c r="D34" s="85"/>
      <c r="E34" s="93">
        <v>0</v>
      </c>
      <c r="F34" s="94">
        <v>0</v>
      </c>
      <c r="G34" s="106" t="s">
        <v>14</v>
      </c>
      <c r="H34" s="107"/>
      <c r="I34" s="102">
        <f>I35+I36</f>
        <v>1001381</v>
      </c>
      <c r="J34" s="103"/>
      <c r="K34" s="37">
        <v>100</v>
      </c>
    </row>
    <row r="35" spans="1:11" ht="17.25" customHeight="1">
      <c r="A35" s="95"/>
      <c r="B35" s="96"/>
      <c r="C35" s="84"/>
      <c r="D35" s="85"/>
      <c r="E35" s="93">
        <v>0</v>
      </c>
      <c r="F35" s="94">
        <v>0</v>
      </c>
      <c r="G35" s="95" t="s">
        <v>15</v>
      </c>
      <c r="H35" s="96"/>
      <c r="I35" s="84">
        <v>1000000</v>
      </c>
      <c r="J35" s="99"/>
      <c r="K35" s="35">
        <f>I35/I34*100</f>
        <v>99.86209045308429</v>
      </c>
    </row>
    <row r="36" spans="1:11" ht="17.25" customHeight="1">
      <c r="A36" s="95"/>
      <c r="B36" s="96"/>
      <c r="C36" s="84"/>
      <c r="D36" s="85"/>
      <c r="E36" s="93">
        <v>0</v>
      </c>
      <c r="F36" s="94">
        <v>0</v>
      </c>
      <c r="G36" s="95" t="s">
        <v>16</v>
      </c>
      <c r="H36" s="96"/>
      <c r="I36" s="84">
        <v>1381</v>
      </c>
      <c r="J36" s="99"/>
      <c r="K36" s="35">
        <f>I36/I34*100</f>
        <v>0.13790954691570942</v>
      </c>
    </row>
    <row r="37" spans="1:11" ht="17.25" customHeight="1">
      <c r="A37" s="39"/>
      <c r="B37" s="10"/>
      <c r="C37" s="33"/>
      <c r="D37" s="34"/>
      <c r="E37" s="35"/>
      <c r="F37" s="36"/>
      <c r="G37" s="39"/>
      <c r="H37" s="10"/>
      <c r="I37" s="33"/>
      <c r="J37" s="40"/>
      <c r="K37" s="35"/>
    </row>
    <row r="38" spans="1:11" ht="17.25" customHeight="1">
      <c r="A38" s="95"/>
      <c r="B38" s="96"/>
      <c r="C38" s="84"/>
      <c r="D38" s="85"/>
      <c r="E38" s="93">
        <v>0</v>
      </c>
      <c r="F38" s="94">
        <v>0</v>
      </c>
      <c r="G38" s="95"/>
      <c r="H38" s="96"/>
      <c r="I38" s="84"/>
      <c r="J38" s="99"/>
      <c r="K38" s="35">
        <v>0</v>
      </c>
    </row>
    <row r="39" spans="1:11" ht="17.25" customHeight="1">
      <c r="A39" s="39"/>
      <c r="B39" s="10"/>
      <c r="C39" s="33"/>
      <c r="D39" s="34"/>
      <c r="E39" s="35"/>
      <c r="F39" s="36"/>
      <c r="G39" s="39"/>
      <c r="H39" s="10"/>
      <c r="I39" s="33"/>
      <c r="J39" s="40"/>
      <c r="K39" s="35"/>
    </row>
    <row r="40" spans="1:11" ht="17.25" customHeight="1">
      <c r="A40" s="95"/>
      <c r="B40" s="96"/>
      <c r="C40" s="84"/>
      <c r="D40" s="85"/>
      <c r="E40" s="93">
        <v>0</v>
      </c>
      <c r="F40" s="94">
        <v>0</v>
      </c>
      <c r="G40" s="95"/>
      <c r="H40" s="96"/>
      <c r="I40" s="84"/>
      <c r="J40" s="99"/>
      <c r="K40" s="35">
        <v>0</v>
      </c>
    </row>
    <row r="41" spans="1:12" ht="19.5" customHeight="1" thickBot="1">
      <c r="A41" s="137" t="s">
        <v>17</v>
      </c>
      <c r="B41" s="138"/>
      <c r="C41" s="132">
        <f>C29</f>
        <v>1001381</v>
      </c>
      <c r="D41" s="133"/>
      <c r="E41" s="132">
        <v>100</v>
      </c>
      <c r="F41" s="133">
        <v>0</v>
      </c>
      <c r="G41" s="135" t="s">
        <v>18</v>
      </c>
      <c r="H41" s="136"/>
      <c r="I41" s="132">
        <f>I34</f>
        <v>1001381</v>
      </c>
      <c r="J41" s="134"/>
      <c r="K41" s="41">
        <v>100</v>
      </c>
      <c r="L41" s="42"/>
    </row>
    <row r="42" spans="2:11" s="32" customFormat="1" ht="16.5" customHeight="1">
      <c r="B42" s="104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2:11" ht="16.5" customHeight="1"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2:11" ht="16.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</sheetData>
  <sheetProtection/>
  <mergeCells count="141">
    <mergeCell ref="D13:E13"/>
    <mergeCell ref="D14:E14"/>
    <mergeCell ref="J10:K10"/>
    <mergeCell ref="J13:K13"/>
    <mergeCell ref="J14:K14"/>
    <mergeCell ref="H13:I13"/>
    <mergeCell ref="H14:I14"/>
    <mergeCell ref="F13:G13"/>
    <mergeCell ref="F14:G14"/>
    <mergeCell ref="A32:B32"/>
    <mergeCell ref="H8:I8"/>
    <mergeCell ref="H9:I9"/>
    <mergeCell ref="H12:I12"/>
    <mergeCell ref="F12:G12"/>
    <mergeCell ref="D8:E8"/>
    <mergeCell ref="D9:E9"/>
    <mergeCell ref="D12:E12"/>
    <mergeCell ref="F9:G9"/>
    <mergeCell ref="D10:E10"/>
    <mergeCell ref="I36:J36"/>
    <mergeCell ref="E41:F41"/>
    <mergeCell ref="A18:C18"/>
    <mergeCell ref="D18:E18"/>
    <mergeCell ref="A33:B33"/>
    <mergeCell ref="A34:B34"/>
    <mergeCell ref="A30:B30"/>
    <mergeCell ref="C32:D32"/>
    <mergeCell ref="C31:D31"/>
    <mergeCell ref="A31:B31"/>
    <mergeCell ref="G41:H41"/>
    <mergeCell ref="E40:F40"/>
    <mergeCell ref="B43:K43"/>
    <mergeCell ref="A35:B35"/>
    <mergeCell ref="A36:B36"/>
    <mergeCell ref="A41:B41"/>
    <mergeCell ref="A38:B38"/>
    <mergeCell ref="A40:B40"/>
    <mergeCell ref="G35:H35"/>
    <mergeCell ref="I40:J40"/>
    <mergeCell ref="I28:J28"/>
    <mergeCell ref="I29:J29"/>
    <mergeCell ref="B44:K44"/>
    <mergeCell ref="C38:D38"/>
    <mergeCell ref="E38:F38"/>
    <mergeCell ref="G38:H38"/>
    <mergeCell ref="I38:J38"/>
    <mergeCell ref="C40:D40"/>
    <mergeCell ref="C41:D41"/>
    <mergeCell ref="I41:J41"/>
    <mergeCell ref="H7:I7"/>
    <mergeCell ref="H15:I15"/>
    <mergeCell ref="D11:E11"/>
    <mergeCell ref="I31:J31"/>
    <mergeCell ref="B26:K26"/>
    <mergeCell ref="C30:D30"/>
    <mergeCell ref="I27:K27"/>
    <mergeCell ref="E28:F28"/>
    <mergeCell ref="E31:F31"/>
    <mergeCell ref="A28:B28"/>
    <mergeCell ref="H16:I16"/>
    <mergeCell ref="H18:I18"/>
    <mergeCell ref="J18:K18"/>
    <mergeCell ref="F16:G16"/>
    <mergeCell ref="F17:G17"/>
    <mergeCell ref="J17:K17"/>
    <mergeCell ref="H17:I17"/>
    <mergeCell ref="F15:G15"/>
    <mergeCell ref="J11:K11"/>
    <mergeCell ref="J12:K12"/>
    <mergeCell ref="J8:K8"/>
    <mergeCell ref="J9:K9"/>
    <mergeCell ref="F11:G11"/>
    <mergeCell ref="H11:I11"/>
    <mergeCell ref="F8:G8"/>
    <mergeCell ref="F10:G10"/>
    <mergeCell ref="H10:I10"/>
    <mergeCell ref="D17:E17"/>
    <mergeCell ref="F18:G18"/>
    <mergeCell ref="B1:K1"/>
    <mergeCell ref="B2:K2"/>
    <mergeCell ref="C3:H3"/>
    <mergeCell ref="I3:K3"/>
    <mergeCell ref="A4:C5"/>
    <mergeCell ref="A6:C6"/>
    <mergeCell ref="B7:C7"/>
    <mergeCell ref="H5:I5"/>
    <mergeCell ref="I30:J30"/>
    <mergeCell ref="D6:E6"/>
    <mergeCell ref="D15:E15"/>
    <mergeCell ref="D16:E16"/>
    <mergeCell ref="B25:K25"/>
    <mergeCell ref="J16:K16"/>
    <mergeCell ref="C28:D28"/>
    <mergeCell ref="C27:H27"/>
    <mergeCell ref="A29:B29"/>
    <mergeCell ref="C29:D29"/>
    <mergeCell ref="G31:H31"/>
    <mergeCell ref="E32:F32"/>
    <mergeCell ref="G28:H28"/>
    <mergeCell ref="G29:H29"/>
    <mergeCell ref="E30:F30"/>
    <mergeCell ref="E29:F29"/>
    <mergeCell ref="G30:H30"/>
    <mergeCell ref="B42:K42"/>
    <mergeCell ref="C33:D33"/>
    <mergeCell ref="E35:F35"/>
    <mergeCell ref="C34:D34"/>
    <mergeCell ref="C35:D35"/>
    <mergeCell ref="G34:H34"/>
    <mergeCell ref="G40:H40"/>
    <mergeCell ref="I35:J35"/>
    <mergeCell ref="E33:F33"/>
    <mergeCell ref="E34:F34"/>
    <mergeCell ref="E36:F36"/>
    <mergeCell ref="G36:H36"/>
    <mergeCell ref="C36:D36"/>
    <mergeCell ref="J15:K15"/>
    <mergeCell ref="A17:C17"/>
    <mergeCell ref="I32:J32"/>
    <mergeCell ref="I33:J33"/>
    <mergeCell ref="G33:H33"/>
    <mergeCell ref="I34:J34"/>
    <mergeCell ref="G32:H32"/>
    <mergeCell ref="H6:I6"/>
    <mergeCell ref="D4:E5"/>
    <mergeCell ref="F7:G7"/>
    <mergeCell ref="F4:G5"/>
    <mergeCell ref="F6:G6"/>
    <mergeCell ref="H4:K4"/>
    <mergeCell ref="J5:K5"/>
    <mergeCell ref="J6:K6"/>
    <mergeCell ref="D7:E7"/>
    <mergeCell ref="J7:K7"/>
    <mergeCell ref="B12:C12"/>
    <mergeCell ref="A16:C16"/>
    <mergeCell ref="B8:C8"/>
    <mergeCell ref="B9:C9"/>
    <mergeCell ref="B11:C11"/>
    <mergeCell ref="B10:C10"/>
    <mergeCell ref="B13:C13"/>
    <mergeCell ref="B14:C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2020-03-27T09:57:42Z</cp:lastPrinted>
  <dcterms:created xsi:type="dcterms:W3CDTF">2011-04-19T02:39:36Z</dcterms:created>
  <dcterms:modified xsi:type="dcterms:W3CDTF">2020-04-13T06:27:20Z</dcterms:modified>
  <cp:category/>
  <cp:version/>
  <cp:contentType/>
  <cp:contentStatus/>
</cp:coreProperties>
</file>