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450" tabRatio="604" firstSheet="1" activeTab="1"/>
  </bookViews>
  <sheets>
    <sheet name="TOTAL1_94OLD" sheetId="1" state="hidden" r:id="rId1"/>
    <sheet name="主管" sheetId="2" r:id="rId2"/>
    <sheet name="TOTAL各家明細(勾稽用)" sheetId="3" state="hidden" r:id="rId3"/>
    <sheet name="下載" sheetId="4" state="hidden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'TOTAL1_94OLD'!$A$1:$H$53</definedName>
    <definedName name="_xlnm.Print_Area" localSheetId="2">'TOTAL各家明細(勾稽用)'!$A$1:$AA$50</definedName>
    <definedName name="_xlnm.Print_Area" localSheetId="1">'主管'!$A$1:$AB$51</definedName>
    <definedName name="Print_Area_MI">#REF!</definedName>
    <definedName name="_xlnm.Print_Titles" localSheetId="2">'TOTAL各家明細(勾稽用)'!$A:$D</definedName>
  </definedNames>
  <calcPr fullCalcOnLoad="1" fullPrecision="0"/>
</workbook>
</file>

<file path=xl/sharedStrings.xml><?xml version="1.0" encoding="utf-8"?>
<sst xmlns="http://schemas.openxmlformats.org/spreadsheetml/2006/main" count="396" uniqueCount="161">
  <si>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</si>
  <si>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</si>
  <si>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</si>
  <si>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</si>
  <si>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</si>
  <si>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</si>
  <si>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</si>
  <si>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</si>
  <si>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</si>
  <si>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</si>
  <si>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</si>
  <si>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</si>
  <si>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</si>
  <si>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</si>
  <si>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</si>
  <si>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</si>
  <si>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</si>
  <si>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賸餘分配款</t>
  </si>
  <si>
    <t>其他融資活動之現金流出</t>
  </si>
  <si>
    <t xml:space="preserve"> 融資活動之淨現金流入（流出－）</t>
  </si>
  <si>
    <t>現金及約當現金之淨增（淨減－）</t>
  </si>
  <si>
    <t>預    算    數</t>
  </si>
  <si>
    <t>金         額</t>
  </si>
  <si>
    <t>％</t>
  </si>
  <si>
    <t xml:space="preserve">  公積撥充數</t>
  </si>
  <si>
    <t xml:space="preserve">  國庫增撥數</t>
  </si>
  <si>
    <t>折減基金</t>
  </si>
  <si>
    <t xml:space="preserve">  折減基金</t>
  </si>
  <si>
    <t>國庫撥款</t>
  </si>
  <si>
    <t xml:space="preserve">  國庫撥款</t>
  </si>
  <si>
    <t>未分配賸餘之增加</t>
  </si>
  <si>
    <t xml:space="preserve">  未分配賸餘之增加</t>
  </si>
  <si>
    <t>公積之增加</t>
  </si>
  <si>
    <t xml:space="preserve">  公積之增加</t>
  </si>
  <si>
    <t>待填補短絀之減少</t>
  </si>
  <si>
    <t xml:space="preserve">  待填補短絀之減少</t>
  </si>
  <si>
    <t>七、長期投資、應收款、貸款及準備金之減少</t>
  </si>
  <si>
    <t>單位:新臺幣元</t>
  </si>
  <si>
    <t>(依主管機關別分列)</t>
  </si>
  <si>
    <t>合　　　　計</t>
  </si>
  <si>
    <t>　</t>
  </si>
  <si>
    <t>金     額</t>
  </si>
  <si>
    <t>本期賸餘（短絀－）</t>
  </si>
  <si>
    <t>比 較 增 (+) 減 (-)</t>
  </si>
  <si>
    <t>中華民國</t>
  </si>
  <si>
    <t>(依現金流量項目分列)</t>
  </si>
  <si>
    <t>項                 目</t>
  </si>
  <si>
    <t>項             目</t>
  </si>
  <si>
    <t>決 算 核 定 數</t>
  </si>
  <si>
    <t>甲、資金來源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</si>
  <si>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</si>
  <si>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</si>
  <si>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二、國庫填補短絀數</t>
  </si>
  <si>
    <r>
      <t>公</t>
    </r>
    <r>
      <rPr>
        <b/>
        <sz val="11"/>
        <rFont val="華康粗明體"/>
        <family val="3"/>
      </rPr>
      <t>　積　及　賸　餘　之　增　加</t>
    </r>
  </si>
  <si>
    <t>三、公積及賸餘之增加</t>
  </si>
  <si>
    <t>四、固定資產之減少</t>
  </si>
  <si>
    <r>
      <t>遞</t>
    </r>
    <r>
      <rPr>
        <b/>
        <sz val="11"/>
        <rFont val="華康粗明體"/>
        <family val="3"/>
      </rPr>
      <t>　耗　資　產　之　減　少</t>
    </r>
  </si>
  <si>
    <t>五、遞耗資產之減少</t>
  </si>
  <si>
    <t>六、長期債務之舉借</t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</si>
  <si>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</si>
  <si>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b/>
        <sz val="10"/>
        <rFont val="Times New Roman"/>
        <family val="1"/>
      </rPr>
      <t>1.</t>
    </r>
    <r>
      <rPr>
        <b/>
        <sz val="10"/>
        <rFont val="華康粗明體"/>
        <family val="3"/>
      </rPr>
      <t>本表係採現金及約當現金基礎，包括現金及自投資日起三個月內到期或清償之債權證券。</t>
    </r>
  </si>
  <si>
    <r>
      <t xml:space="preserve">    </t>
    </r>
    <r>
      <rPr>
        <b/>
        <sz val="10"/>
        <rFont val="Times New Roman"/>
        <family val="1"/>
      </rPr>
      <t>3.</t>
    </r>
    <r>
      <rPr>
        <b/>
        <sz val="10"/>
        <rFont val="華康粗明體"/>
        <family val="3"/>
      </rPr>
      <t>期初現金及約當現金業經重分類。</t>
    </r>
  </si>
  <si>
    <t>國軍生產及
服務作業基金</t>
  </si>
  <si>
    <t>國軍官兵購置
住宅貸款基金</t>
  </si>
  <si>
    <t>國軍老舊眷
村改建基金</t>
  </si>
  <si>
    <t>國立大學校
院校務基金</t>
  </si>
  <si>
    <t>國立臺灣大學附
設醫院作業基金</t>
  </si>
  <si>
    <t>國立成功大學附
設醫院作業基金</t>
  </si>
  <si>
    <t>法務部監
所作業基金</t>
  </si>
  <si>
    <t>國軍退除役
官兵安置基金</t>
  </si>
  <si>
    <t>科學工業園區
管理局作業基金</t>
  </si>
  <si>
    <t>管制藥品管理局
製藥工廠作業基金</t>
  </si>
  <si>
    <t>中央公務人員購
置住宅貸款基金</t>
  </si>
  <si>
    <t>故宮文物藝
術發展基金</t>
  </si>
  <si>
    <t>原住民族綜
合發展基金</t>
  </si>
  <si>
    <t>營建建設基金</t>
  </si>
  <si>
    <t>地方建設基金</t>
  </si>
  <si>
    <t>經濟作業基金</t>
  </si>
  <si>
    <t>水資源作業基金</t>
  </si>
  <si>
    <t>交通作業基金</t>
  </si>
  <si>
    <t>榮民醫療作業基金</t>
  </si>
  <si>
    <t>農業作業基金</t>
  </si>
  <si>
    <t>醫療藥品基金</t>
  </si>
  <si>
    <r>
      <t xml:space="preserve">        2.</t>
    </r>
    <r>
      <rPr>
        <b/>
        <sz val="10"/>
        <rFont val="華康粗明體"/>
        <family val="3"/>
      </rPr>
      <t>本表「調整非現金項目」欄所列，包括提存呆帳、醫療折讓及短絀、折舊及折耗、攤銷、兌換短絀</t>
    </r>
    <r>
      <rPr>
        <b/>
        <sz val="10"/>
        <rFont val="Times New Roman"/>
        <family val="1"/>
      </rPr>
      <t xml:space="preserve">   
        </t>
    </r>
    <r>
      <rPr>
        <b/>
        <sz val="10"/>
        <rFont val="華康粗明體"/>
        <family val="3"/>
      </rPr>
      <t xml:space="preserve">（賸餘－）、處理資產短絀（賸餘－）、債務整理短絀（賸餘－）、其他、流動資產淨減（淨增－）
</t>
    </r>
    <r>
      <rPr>
        <b/>
        <sz val="10"/>
        <rFont val="Times New Roman"/>
        <family val="1"/>
      </rPr>
      <t xml:space="preserve">         </t>
    </r>
    <r>
      <rPr>
        <b/>
        <sz val="10"/>
        <rFont val="華康粗明體"/>
        <family val="3"/>
      </rPr>
      <t>、流動負債淨增（淨減－）。</t>
    </r>
  </si>
  <si>
    <t>國立故宮博物院</t>
  </si>
  <si>
    <t>主管</t>
  </si>
  <si>
    <t>人事行政局</t>
  </si>
  <si>
    <t>原住民族委員會</t>
  </si>
  <si>
    <t>現金流量綜計表</t>
  </si>
  <si>
    <t>生產作業</t>
  </si>
  <si>
    <t>地方建設</t>
  </si>
  <si>
    <t>監所作業</t>
  </si>
  <si>
    <t>經濟作業</t>
  </si>
  <si>
    <t>交通作業</t>
  </si>
  <si>
    <t>安置</t>
  </si>
  <si>
    <t>科學園區</t>
  </si>
  <si>
    <t>農業作業</t>
  </si>
  <si>
    <t>官兵購宅</t>
  </si>
  <si>
    <t>水資源</t>
  </si>
  <si>
    <t>榮民醫療</t>
  </si>
  <si>
    <t>眷改</t>
  </si>
  <si>
    <t>臺大醫院</t>
  </si>
  <si>
    <t>成大醫院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</si>
  <si>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</si>
  <si>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</si>
  <si>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</si>
  <si>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</si>
  <si>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</si>
  <si>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t>營建</t>
  </si>
  <si>
    <t>醫療藥品</t>
  </si>
  <si>
    <t>公務購宅</t>
  </si>
  <si>
    <t>故宮</t>
  </si>
  <si>
    <t>原住民</t>
  </si>
  <si>
    <t>管制藥品</t>
  </si>
  <si>
    <r>
      <t xml:space="preserve">               </t>
    </r>
    <r>
      <rPr>
        <b/>
        <sz val="13"/>
        <rFont val="細明體"/>
        <family val="3"/>
      </rPr>
      <t>中華民國</t>
    </r>
    <r>
      <rPr>
        <b/>
        <sz val="13"/>
        <rFont val="Times New Roman"/>
        <family val="1"/>
      </rPr>
      <t>94</t>
    </r>
    <r>
      <rPr>
        <b/>
        <sz val="13"/>
        <rFont val="細明體"/>
        <family val="3"/>
      </rPr>
      <t>年度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</si>
  <si>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</si>
  <si>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</si>
  <si>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</si>
  <si>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</si>
  <si>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>增加短期債務、流動金融負債
、其他負債及遞延貸項</t>
  </si>
  <si>
    <t>減少短期債務、流動金融負債
、其他負債及遞延貸項</t>
  </si>
  <si>
    <t>行政院國家發展基金</t>
  </si>
  <si>
    <t>國發</t>
  </si>
  <si>
    <t>校務基金彙總</t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</si>
  <si>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</si>
  <si>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</si>
  <si>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</si>
  <si>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</si>
  <si>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</si>
  <si>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</si>
  <si>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</si>
  <si>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</si>
  <si>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</si>
  <si>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</si>
  <si>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t>96年度</t>
  </si>
  <si>
    <t>作業基金現金</t>
  </si>
  <si>
    <t>流量綜計表</t>
  </si>
  <si>
    <t>合計</t>
  </si>
  <si>
    <t>衛生署</t>
  </si>
  <si>
    <t>農業委員會</t>
  </si>
  <si>
    <t>國家科學委員會</t>
  </si>
  <si>
    <t>國軍退除役官兵</t>
  </si>
  <si>
    <t>輔導委員會主管</t>
  </si>
  <si>
    <t>交通部</t>
  </si>
  <si>
    <t>經濟部</t>
  </si>
  <si>
    <t>法務部</t>
  </si>
  <si>
    <t>教育部</t>
  </si>
  <si>
    <t>財政部</t>
  </si>
  <si>
    <t>國防部</t>
  </si>
  <si>
    <t>內政部</t>
  </si>
  <si>
    <t>行政院</t>
  </si>
  <si>
    <t>國　庫　填　補　短　絀　數</t>
  </si>
  <si>
    <t>公　積　及　賸　餘　之　增　加</t>
  </si>
  <si>
    <t>遞　耗　資　產　之　減　少</t>
  </si>
  <si>
    <t>長 期 投 資、應 收 款、貸 墊 款</t>
  </si>
  <si>
    <t>投 資 活 動 之 現 金 流 量</t>
  </si>
  <si>
    <t>匯 率 變 動 影 響 數</t>
  </si>
  <si>
    <t>期 初 現 金 及 約 當 現 金</t>
  </si>
  <si>
    <t>長　期　債　務　之　增　加</t>
  </si>
  <si>
    <t>期 末 現 金 及 約 當 現 金</t>
  </si>
  <si>
    <t>註：1.本表係採現金及約當現金基礎，包括現金及自投資日起3個月內到期或清償之債權證券。 
    2.本表「調整非現金項目」欄所列，包括提存呆帳、醫療折讓及短絀、折舊及折耗、攤銷、兌換短絀（賸
      餘－）、處理資產短絀（賸餘－）、債務整理短絀（賸餘－）、其他、流動資產淨減（淨增－）及流動
      負債淨增（淨減－）。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</si>
</sst>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_(&quot; +&quot;* #,##0.00_);_(&quot; –&quot;* #,##0.00_);_(* &quot;…&quot;_);_(@_)"/>
    <numFmt numFmtId="185" formatCode="_(&quot; +&quot;* #,##0.00_);_(&quot;－&quot;* #,##0.00_);_(* &quot;…&quot;_);_(@_)"/>
    <numFmt numFmtId="186" formatCode="General_)"/>
    <numFmt numFmtId="187" formatCode="0.00_)"/>
    <numFmt numFmtId="188" formatCode="0.00_);[Red]\(0.00\)"/>
    <numFmt numFmtId="189" formatCode="0;[Red]0"/>
    <numFmt numFmtId="190" formatCode="_(* #,##0.00_);_(&quot;–&quot;* #,##0.00_);_(* &quot;&quot;_);_(@_)"/>
    <numFmt numFmtId="191" formatCode="_(&quot; +&quot;* #,##0.00_);_(&quot; –&quot;* #,##0.00_);_(* &quot;&quot;_);_(@_)"/>
    <numFmt numFmtId="192" formatCode="_(* #,##0.00_);_(* #,##0.00_);_(* &quot;&quot;_);_(@_)"/>
    <numFmt numFmtId="193" formatCode="_(* #,##0.0_);_(* #,##0.0_);_(* &quot;&quot;_);_(@_)"/>
    <numFmt numFmtId="194" formatCode="#,##0_ 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color indexed="12"/>
      <name val="華康特粗明體"/>
      <family val="1"/>
    </font>
    <font>
      <sz val="12"/>
      <name val="新細明體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24"/>
      <name val="Times New Roman"/>
      <family val="1"/>
    </font>
    <font>
      <sz val="10"/>
      <name val="華康中明體"/>
      <family val="3"/>
    </font>
    <font>
      <sz val="24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0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3"/>
      <name val="Times New Roman"/>
      <family val="1"/>
    </font>
    <font>
      <b/>
      <sz val="13"/>
      <name val="華康粗明體"/>
      <family val="3"/>
    </font>
    <font>
      <b/>
      <sz val="10"/>
      <name val="華康粗明體"/>
      <family val="3"/>
    </font>
    <font>
      <sz val="10"/>
      <name val="華康特粗明體"/>
      <family val="3"/>
    </font>
    <font>
      <b/>
      <sz val="11"/>
      <name val="Times New Roman"/>
      <family val="1"/>
    </font>
    <font>
      <b/>
      <sz val="24"/>
      <name val="華康粗明體"/>
      <family val="3"/>
    </font>
    <font>
      <sz val="9"/>
      <name val="Times New Roman"/>
      <family val="1"/>
    </font>
    <font>
      <b/>
      <sz val="24"/>
      <name val="新細明體"/>
      <family val="1"/>
    </font>
    <font>
      <b/>
      <sz val="9"/>
      <name val="華康粗明體"/>
      <family val="3"/>
    </font>
    <font>
      <sz val="20"/>
      <name val="Times New Roman"/>
      <family val="1"/>
    </font>
    <font>
      <sz val="20"/>
      <name val="新細明體"/>
      <family val="1"/>
    </font>
    <font>
      <b/>
      <sz val="10"/>
      <name val="Times New Roman"/>
      <family val="1"/>
    </font>
    <font>
      <sz val="10"/>
      <name val="華康粗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粗明體"/>
      <family val="3"/>
    </font>
    <font>
      <sz val="11"/>
      <name val="華康中黑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b/>
      <sz val="10"/>
      <name val="華康特粗明體"/>
      <family val="3"/>
    </font>
    <font>
      <b/>
      <sz val="22"/>
      <name val="華康粗明體"/>
      <family val="3"/>
    </font>
    <font>
      <b/>
      <sz val="10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u val="single"/>
      <sz val="9"/>
      <color indexed="36"/>
      <name val="Times New Roman"/>
      <family val="1"/>
    </font>
    <font>
      <b/>
      <sz val="13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5" fillId="0" borderId="0" applyBorder="0" applyAlignment="0">
      <protection/>
    </xf>
    <xf numFmtId="186" fontId="45" fillId="2" borderId="1" applyNumberFormat="0" applyFont="0" applyFill="0" applyBorder="0">
      <alignment horizontal="center" vertical="center"/>
      <protection/>
    </xf>
    <xf numFmtId="187" fontId="4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1" fillId="0" borderId="0" xfId="19">
      <alignment/>
      <protection/>
    </xf>
    <xf numFmtId="49" fontId="13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90" fontId="28" fillId="0" borderId="2" xfId="0" applyNumberFormat="1" applyFont="1" applyFill="1" applyBorder="1" applyAlignment="1" applyProtection="1">
      <alignment horizontal="right" vertical="center"/>
      <protection/>
    </xf>
    <xf numFmtId="190" fontId="14" fillId="0" borderId="2" xfId="0" applyNumberFormat="1" applyFont="1" applyFill="1" applyBorder="1" applyAlignment="1" applyProtection="1">
      <alignment horizontal="right" vertical="center"/>
      <protection/>
    </xf>
    <xf numFmtId="190" fontId="14" fillId="0" borderId="2" xfId="0" applyNumberFormat="1" applyFont="1" applyFill="1" applyBorder="1" applyAlignment="1" applyProtection="1">
      <alignment horizontal="right" vertical="center"/>
      <protection locked="0"/>
    </xf>
    <xf numFmtId="190" fontId="28" fillId="0" borderId="2" xfId="0" applyNumberFormat="1" applyFont="1" applyFill="1" applyBorder="1" applyAlignment="1" applyProtection="1">
      <alignment horizontal="right" vertical="center"/>
      <protection locked="0"/>
    </xf>
    <xf numFmtId="190" fontId="28" fillId="0" borderId="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182" fontId="14" fillId="0" borderId="2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9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49" fontId="19" fillId="0" borderId="2" xfId="0" applyNumberFormat="1" applyFont="1" applyFill="1" applyBorder="1" applyAlignment="1" applyProtection="1" quotePrefix="1">
      <alignment horizontal="right" vertical="center"/>
      <protection/>
    </xf>
    <xf numFmtId="182" fontId="14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49" fontId="31" fillId="0" borderId="2" xfId="0" applyNumberFormat="1" applyFont="1" applyFill="1" applyBorder="1" applyAlignment="1" quotePrefix="1">
      <alignment horizontal="distributed"/>
    </xf>
    <xf numFmtId="182" fontId="14" fillId="0" borderId="4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9" fontId="19" fillId="0" borderId="7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9" fontId="19" fillId="0" borderId="8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Alignment="1">
      <alignment vertical="center"/>
    </xf>
    <xf numFmtId="0" fontId="19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top"/>
    </xf>
    <xf numFmtId="0" fontId="19" fillId="0" borderId="9" xfId="0" applyFont="1" applyFill="1" applyBorder="1" applyAlignment="1">
      <alignment vertical="top"/>
    </xf>
    <xf numFmtId="0" fontId="19" fillId="0" borderId="10" xfId="0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 quotePrefix="1">
      <alignment horizontal="center" vertical="center"/>
    </xf>
    <xf numFmtId="49" fontId="19" fillId="0" borderId="11" xfId="0" applyNumberFormat="1" applyFont="1" applyFill="1" applyBorder="1" applyAlignment="1" quotePrefix="1">
      <alignment horizontal="center" vertical="center"/>
    </xf>
    <xf numFmtId="49" fontId="19" fillId="0" borderId="10" xfId="0" applyNumberFormat="1" applyFont="1" applyFill="1" applyBorder="1" applyAlignment="1" quotePrefix="1">
      <alignment horizontal="center" vertical="center"/>
    </xf>
    <xf numFmtId="49" fontId="19" fillId="0" borderId="8" xfId="0" applyNumberFormat="1" applyFont="1" applyFill="1" applyBorder="1" applyAlignment="1" quotePrefix="1">
      <alignment horizontal="center" vertical="center"/>
    </xf>
    <xf numFmtId="49" fontId="19" fillId="0" borderId="12" xfId="0" applyNumberFormat="1" applyFont="1" applyFill="1" applyBorder="1" applyAlignment="1" quotePrefix="1">
      <alignment horizontal="center" vertical="center"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2" xfId="0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 quotePrefix="1">
      <alignment horizontal="center" vertical="center"/>
    </xf>
    <xf numFmtId="49" fontId="19" fillId="0" borderId="2" xfId="0" applyNumberFormat="1" applyFont="1" applyFill="1" applyBorder="1" applyAlignment="1" quotePrefix="1">
      <alignment horizontal="center" vertical="center"/>
    </xf>
    <xf numFmtId="49" fontId="19" fillId="0" borderId="4" xfId="0" applyNumberFormat="1" applyFont="1" applyFill="1" applyBorder="1" applyAlignment="1" quotePrefix="1">
      <alignment horizontal="center" vertical="center"/>
    </xf>
    <xf numFmtId="49" fontId="19" fillId="0" borderId="14" xfId="0" applyNumberFormat="1" applyFont="1" applyFill="1" applyBorder="1" applyAlignment="1" quotePrefix="1">
      <alignment horizontal="center" vertical="center"/>
    </xf>
    <xf numFmtId="49" fontId="19" fillId="0" borderId="0" xfId="0" applyNumberFormat="1" applyFont="1" applyFill="1" applyBorder="1" applyAlignment="1" quotePrefix="1">
      <alignment horizontal="center" vertical="center"/>
    </xf>
    <xf numFmtId="49" fontId="7" fillId="0" borderId="2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/>
    </xf>
    <xf numFmtId="49" fontId="29" fillId="0" borderId="0" xfId="0" applyNumberFormat="1" applyFont="1" applyFill="1" applyBorder="1" applyAlignment="1" applyProtection="1" quotePrefix="1">
      <alignment horizontal="left" vertical="center"/>
      <protection/>
    </xf>
    <xf numFmtId="49" fontId="30" fillId="0" borderId="0" xfId="0" applyNumberFormat="1" applyFont="1" applyFill="1" applyBorder="1" applyAlignment="1" applyProtection="1" quotePrefix="1">
      <alignment horizontal="left" vertical="center"/>
      <protection/>
    </xf>
    <xf numFmtId="49" fontId="31" fillId="0" borderId="2" xfId="0" applyNumberFormat="1" applyFont="1" applyFill="1" applyBorder="1" applyAlignment="1" applyProtection="1" quotePrefix="1">
      <alignment horizontal="right" vertical="center"/>
      <protection/>
    </xf>
    <xf numFmtId="190" fontId="14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33" fillId="0" borderId="2" xfId="0" applyNumberFormat="1" applyFont="1" applyFill="1" applyBorder="1" applyAlignment="1" applyProtection="1" quotePrefix="1">
      <alignment horizontal="right" vertical="center"/>
      <protection/>
    </xf>
    <xf numFmtId="0" fontId="19" fillId="0" borderId="2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 quotePrefix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justify" vertical="center"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15" fillId="0" borderId="0" xfId="0" applyFont="1" applyFill="1" applyBorder="1" applyAlignment="1" applyProtection="1">
      <alignment horizontal="justify" vertical="center"/>
      <protection/>
    </xf>
    <xf numFmtId="49" fontId="32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Alignment="1">
      <alignment/>
    </xf>
    <xf numFmtId="0" fontId="9" fillId="0" borderId="15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 quotePrefix="1">
      <alignment horizontal="left" vertical="center"/>
      <protection/>
    </xf>
    <xf numFmtId="0" fontId="19" fillId="0" borderId="15" xfId="0" applyFont="1" applyFill="1" applyBorder="1" applyAlignment="1" applyProtection="1" quotePrefix="1">
      <alignment horizontal="right" vertical="center"/>
      <protection/>
    </xf>
    <xf numFmtId="49" fontId="19" fillId="0" borderId="3" xfId="0" applyNumberFormat="1" applyFont="1" applyFill="1" applyBorder="1" applyAlignment="1" applyProtection="1" quotePrefix="1">
      <alignment horizontal="distributed" vertical="center"/>
      <protection/>
    </xf>
    <xf numFmtId="182" fontId="28" fillId="0" borderId="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 applyProtection="1" quotePrefix="1">
      <alignment horizontal="left" vertical="center"/>
      <protection/>
    </xf>
    <xf numFmtId="0" fontId="19" fillId="0" borderId="0" xfId="0" applyFont="1" applyFill="1" applyBorder="1" applyAlignment="1" applyProtection="1" quotePrefix="1">
      <alignment horizontal="right" vertical="center"/>
      <protection/>
    </xf>
    <xf numFmtId="49" fontId="19" fillId="0" borderId="0" xfId="0" applyNumberFormat="1" applyFont="1" applyFill="1" applyBorder="1" applyAlignment="1" applyProtection="1" quotePrefix="1">
      <alignment horizontal="distributed" vertical="center"/>
      <protection/>
    </xf>
    <xf numFmtId="182" fontId="2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2" fontId="28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77" fontId="6" fillId="0" borderId="0" xfId="21" applyFont="1" applyFill="1" applyAlignment="1">
      <alignment horizontal="center" vertical="center"/>
    </xf>
    <xf numFmtId="0" fontId="5" fillId="0" borderId="0" xfId="0" applyFont="1" applyFill="1" applyAlignment="1">
      <alignment/>
    </xf>
    <xf numFmtId="177" fontId="11" fillId="0" borderId="0" xfId="21" applyFont="1" applyFill="1" applyAlignment="1">
      <alignment/>
    </xf>
    <xf numFmtId="177" fontId="27" fillId="0" borderId="0" xfId="21" applyFont="1" applyFill="1" applyAlignment="1">
      <alignment/>
    </xf>
    <xf numFmtId="0" fontId="1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horizontal="centerContinuous" vertical="top"/>
    </xf>
    <xf numFmtId="0" fontId="19" fillId="0" borderId="0" xfId="0" applyFont="1" applyFill="1" applyAlignment="1">
      <alignment horizontal="right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 quotePrefix="1">
      <alignment horizontal="left"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 quotePrefix="1">
      <alignment horizontal="center"/>
    </xf>
    <xf numFmtId="0" fontId="7" fillId="0" borderId="9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82" fontId="28" fillId="0" borderId="2" xfId="0" applyNumberFormat="1" applyFont="1" applyFill="1" applyBorder="1" applyAlignment="1" applyProtection="1">
      <alignment/>
      <protection/>
    </xf>
    <xf numFmtId="185" fontId="28" fillId="0" borderId="2" xfId="0" applyNumberFormat="1" applyFont="1" applyFill="1" applyBorder="1" applyAlignment="1" applyProtection="1">
      <alignment/>
      <protection/>
    </xf>
    <xf numFmtId="181" fontId="2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 quotePrefix="1">
      <alignment horizontal="left"/>
      <protection/>
    </xf>
    <xf numFmtId="185" fontId="14" fillId="0" borderId="2" xfId="0" applyNumberFormat="1" applyFont="1" applyFill="1" applyBorder="1" applyAlignment="1" applyProtection="1">
      <alignment/>
      <protection/>
    </xf>
    <xf numFmtId="181" fontId="14" fillId="0" borderId="0" xfId="0" applyNumberFormat="1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quotePrefix="1">
      <alignment horizontal="left" vertical="top"/>
    </xf>
    <xf numFmtId="181" fontId="14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Alignment="1" quotePrefix="1">
      <alignment horizontal="left"/>
    </xf>
    <xf numFmtId="183" fontId="28" fillId="0" borderId="2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80" fontId="28" fillId="0" borderId="2" xfId="0" applyNumberFormat="1" applyFont="1" applyFill="1" applyBorder="1" applyAlignment="1" applyProtection="1">
      <alignment/>
      <protection/>
    </xf>
    <xf numFmtId="182" fontId="28" fillId="0" borderId="11" xfId="0" applyNumberFormat="1" applyFont="1" applyFill="1" applyBorder="1" applyAlignment="1" applyProtection="1">
      <alignment vertical="center"/>
      <protection/>
    </xf>
    <xf numFmtId="183" fontId="28" fillId="0" borderId="11" xfId="0" applyNumberFormat="1" applyFont="1" applyFill="1" applyBorder="1" applyAlignment="1" applyProtection="1">
      <alignment vertical="center"/>
      <protection/>
    </xf>
    <xf numFmtId="181" fontId="28" fillId="0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  <protection/>
    </xf>
    <xf numFmtId="183" fontId="28" fillId="0" borderId="0" xfId="0" applyNumberFormat="1" applyFont="1" applyFill="1" applyBorder="1" applyAlignment="1" applyProtection="1">
      <alignment vertical="center"/>
      <protection/>
    </xf>
    <xf numFmtId="181" fontId="2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77" fontId="10" fillId="0" borderId="0" xfId="21" applyFont="1" applyFill="1" applyAlignment="1">
      <alignment/>
    </xf>
    <xf numFmtId="177" fontId="10" fillId="0" borderId="0" xfId="21" applyFont="1" applyFill="1" applyAlignment="1">
      <alignment horizontal="centerContinuous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190" fontId="28" fillId="0" borderId="0" xfId="0" applyNumberFormat="1" applyFont="1" applyFill="1" applyBorder="1" applyAlignment="1" applyProtection="1">
      <alignment horizontal="right" vertical="center"/>
      <protection/>
    </xf>
    <xf numFmtId="190" fontId="14" fillId="0" borderId="0" xfId="0" applyNumberFormat="1" applyFont="1" applyFill="1" applyBorder="1" applyAlignment="1" applyProtection="1">
      <alignment horizontal="right" vertical="center"/>
      <protection/>
    </xf>
    <xf numFmtId="190" fontId="14" fillId="0" borderId="4" xfId="0" applyNumberFormat="1" applyFont="1" applyFill="1" applyBorder="1" applyAlignment="1" applyProtection="1">
      <alignment horizontal="right" vertical="center"/>
      <protection/>
    </xf>
    <xf numFmtId="190" fontId="28" fillId="0" borderId="0" xfId="0" applyNumberFormat="1" applyFont="1" applyFill="1" applyBorder="1" applyAlignment="1" applyProtection="1">
      <alignment horizontal="right" vertical="center"/>
      <protection locked="0"/>
    </xf>
    <xf numFmtId="182" fontId="28" fillId="0" borderId="15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>
      <alignment/>
    </xf>
    <xf numFmtId="190" fontId="14" fillId="0" borderId="0" xfId="0" applyNumberFormat="1" applyFont="1" applyFill="1" applyBorder="1" applyAlignment="1" applyProtection="1">
      <alignment horizontal="right" vertical="center"/>
      <protection locked="0"/>
    </xf>
    <xf numFmtId="190" fontId="28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 quotePrefix="1">
      <alignment horizontal="distributed" vertical="center" indent="1"/>
    </xf>
    <xf numFmtId="0" fontId="7" fillId="0" borderId="17" xfId="0" applyFont="1" applyFill="1" applyBorder="1" applyAlignment="1" quotePrefix="1">
      <alignment horizontal="distributed" vertical="center" indent="1"/>
    </xf>
    <xf numFmtId="0" fontId="7" fillId="0" borderId="18" xfId="0" applyFont="1" applyFill="1" applyBorder="1" applyAlignment="1" quotePrefix="1">
      <alignment horizontal="distributed" vertical="center" indent="1"/>
    </xf>
    <xf numFmtId="0" fontId="7" fillId="0" borderId="10" xfId="0" applyFont="1" applyFill="1" applyBorder="1" applyAlignment="1" quotePrefix="1">
      <alignment horizontal="distributed" vertical="center" indent="1"/>
    </xf>
    <xf numFmtId="0" fontId="7" fillId="0" borderId="9" xfId="0" applyFont="1" applyFill="1" applyBorder="1" applyAlignment="1" quotePrefix="1">
      <alignment horizontal="distributed" vertical="center" indent="1"/>
    </xf>
    <xf numFmtId="0" fontId="7" fillId="0" borderId="11" xfId="0" applyFont="1" applyFill="1" applyBorder="1" applyAlignment="1" quotePrefix="1">
      <alignment horizontal="distributed" vertical="center" indent="1"/>
    </xf>
    <xf numFmtId="0" fontId="7" fillId="0" borderId="19" xfId="0" applyFont="1" applyFill="1" applyBorder="1" applyAlignment="1" quotePrefix="1">
      <alignment horizontal="distributed" vertical="center" indent="1"/>
    </xf>
    <xf numFmtId="0" fontId="7" fillId="0" borderId="8" xfId="0" applyFont="1" applyFill="1" applyBorder="1" applyAlignment="1" quotePrefix="1">
      <alignment horizontal="distributed" vertical="center" indent="1"/>
    </xf>
    <xf numFmtId="0" fontId="37" fillId="0" borderId="0" xfId="0" applyFont="1" applyFill="1" applyBorder="1" applyAlignment="1">
      <alignment horizontal="left"/>
    </xf>
    <xf numFmtId="0" fontId="7" fillId="0" borderId="8" xfId="0" applyFont="1" applyFill="1" applyBorder="1" applyAlignment="1" quotePrefix="1">
      <alignment horizontal="distributed" vertical="center" indent="2"/>
    </xf>
    <xf numFmtId="49" fontId="19" fillId="0" borderId="1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9" xfId="0" applyFont="1" applyFill="1" applyBorder="1" applyAlignment="1" quotePrefix="1">
      <alignment horizontal="distributed" vertical="center" indent="2"/>
    </xf>
    <xf numFmtId="0" fontId="32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justify" vertical="center"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15" fillId="0" borderId="0" xfId="0" applyFont="1" applyFill="1" applyBorder="1" applyAlignment="1" applyProtection="1">
      <alignment horizontal="justify" vertical="center"/>
      <protection/>
    </xf>
    <xf numFmtId="0" fontId="7" fillId="0" borderId="5" xfId="0" applyFont="1" applyFill="1" applyBorder="1" applyAlignment="1" applyProtection="1" quotePrefix="1">
      <alignment horizontal="justify" vertical="center"/>
      <protection/>
    </xf>
    <xf numFmtId="0" fontId="0" fillId="0" borderId="5" xfId="0" applyFont="1" applyFill="1" applyBorder="1" applyAlignment="1" applyProtection="1">
      <alignment horizontal="justify" vertical="center"/>
      <protection/>
    </xf>
    <xf numFmtId="0" fontId="19" fillId="0" borderId="0" xfId="0" applyFont="1" applyFill="1" applyBorder="1" applyAlignment="1" applyProtection="1" quotePrefix="1">
      <alignment horizontal="justify" vertical="center"/>
      <protection/>
    </xf>
    <xf numFmtId="0" fontId="14" fillId="0" borderId="0" xfId="0" applyFont="1" applyFill="1" applyBorder="1" applyAlignment="1" applyProtection="1">
      <alignment horizontal="justify" vertical="center"/>
      <protection/>
    </xf>
    <xf numFmtId="0" fontId="7" fillId="0" borderId="0" xfId="0" applyFont="1" applyFill="1" applyBorder="1" applyAlignment="1" applyProtection="1" quotePrefix="1">
      <alignment horizontal="justify" vertical="center"/>
      <protection/>
    </xf>
    <xf numFmtId="0" fontId="13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13" fillId="0" borderId="0" xfId="0" applyFont="1" applyFill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Alignment="1">
      <alignment/>
    </xf>
    <xf numFmtId="0" fontId="32" fillId="0" borderId="0" xfId="0" applyFont="1" applyFill="1" applyAlignment="1" applyProtection="1">
      <alignment horizontal="distributed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2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29" fillId="0" borderId="17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/>
    </xf>
    <xf numFmtId="49" fontId="38" fillId="0" borderId="6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center" vertical="center"/>
    </xf>
    <xf numFmtId="49" fontId="38" fillId="0" borderId="8" xfId="0" applyNumberFormat="1" applyFont="1" applyFill="1" applyBorder="1" applyAlignment="1">
      <alignment horizontal="center" vertical="center"/>
    </xf>
    <xf numFmtId="49" fontId="38" fillId="0" borderId="6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49" fontId="38" fillId="0" borderId="5" xfId="0" applyNumberFormat="1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9" fontId="38" fillId="0" borderId="5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49" fontId="38" fillId="0" borderId="7" xfId="0" applyNumberFormat="1" applyFont="1" applyFill="1" applyBorder="1" applyAlignment="1">
      <alignment horizontal="center" vertical="center" wrapText="1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FTPNew3_upload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showGridLines="0" view="pageBreakPreview" zoomScaleNormal="75" zoomScaleSheetLayoutView="100" workbookViewId="0" topLeftCell="A1">
      <selection activeCell="F4" sqref="F4"/>
    </sheetView>
  </sheetViews>
  <sheetFormatPr defaultColWidth="9.00390625" defaultRowHeight="15.75"/>
  <cols>
    <col min="1" max="1" width="3.25390625" style="85" customWidth="1"/>
    <col min="2" max="2" width="2.25390625" style="86" customWidth="1"/>
    <col min="3" max="3" width="21.625" style="87" customWidth="1"/>
    <col min="4" max="4" width="0.74609375" style="88" customWidth="1"/>
    <col min="5" max="5" width="15.75390625" style="18" customWidth="1"/>
    <col min="6" max="6" width="16.875" style="18" customWidth="1"/>
    <col min="7" max="7" width="17.375" style="18" customWidth="1"/>
    <col min="8" max="8" width="8.00390625" style="18" customWidth="1"/>
    <col min="9" max="9" width="24.625" style="87" hidden="1" customWidth="1"/>
    <col min="10" max="10" width="9.00390625" style="138" hidden="1" customWidth="1"/>
    <col min="11" max="16384" width="8.75390625" style="138" customWidth="1"/>
  </cols>
  <sheetData>
    <row r="1" spans="1:10" s="18" customFormat="1" ht="46.5" customHeight="1">
      <c r="A1" s="209" t="s">
        <v>88</v>
      </c>
      <c r="B1" s="209"/>
      <c r="C1" s="209"/>
      <c r="D1" s="209"/>
      <c r="E1" s="209"/>
      <c r="F1" s="209"/>
      <c r="G1" s="209"/>
      <c r="H1" s="209"/>
      <c r="I1" s="94"/>
      <c r="J1" s="7"/>
    </row>
    <row r="2" spans="1:10" s="97" customFormat="1" ht="17.25" customHeight="1">
      <c r="A2" s="210"/>
      <c r="B2" s="210"/>
      <c r="C2" s="210"/>
      <c r="D2" s="210"/>
      <c r="E2" s="210"/>
      <c r="F2" s="210"/>
      <c r="G2" s="210"/>
      <c r="H2" s="210"/>
      <c r="I2" s="95"/>
      <c r="J2" s="96"/>
    </row>
    <row r="3" spans="7:10" s="98" customFormat="1" ht="16.5" customHeight="1">
      <c r="G3" s="99" t="s">
        <v>45</v>
      </c>
      <c r="H3" s="100"/>
      <c r="I3" s="101"/>
      <c r="J3" s="102"/>
    </row>
    <row r="4" spans="1:9" s="97" customFormat="1" ht="27" customHeight="1">
      <c r="A4" s="103" t="s">
        <v>114</v>
      </c>
      <c r="B4" s="104"/>
      <c r="C4" s="104"/>
      <c r="D4" s="104"/>
      <c r="E4" s="104"/>
      <c r="F4" s="104"/>
      <c r="G4" s="104"/>
      <c r="H4" s="105" t="s">
        <v>37</v>
      </c>
      <c r="I4" s="95"/>
    </row>
    <row r="5" spans="1:10" s="18" customFormat="1" ht="23.25" customHeight="1">
      <c r="A5" s="106"/>
      <c r="B5" s="107" t="s">
        <v>46</v>
      </c>
      <c r="C5" s="107"/>
      <c r="D5" s="108"/>
      <c r="E5" s="109" t="s">
        <v>21</v>
      </c>
      <c r="F5" s="109" t="s">
        <v>48</v>
      </c>
      <c r="G5" s="207" t="s">
        <v>43</v>
      </c>
      <c r="H5" s="208"/>
      <c r="I5" s="107"/>
      <c r="J5" s="7"/>
    </row>
    <row r="6" spans="1:10" s="18" customFormat="1" ht="18" customHeight="1">
      <c r="A6" s="110"/>
      <c r="B6" s="110"/>
      <c r="C6" s="111"/>
      <c r="D6" s="112"/>
      <c r="E6" s="113"/>
      <c r="F6" s="113"/>
      <c r="G6" s="114" t="s">
        <v>22</v>
      </c>
      <c r="H6" s="115" t="s">
        <v>23</v>
      </c>
      <c r="I6" s="111"/>
      <c r="J6" s="116"/>
    </row>
    <row r="7" spans="1:10" s="10" customFormat="1" ht="15.75">
      <c r="A7" s="196" t="s">
        <v>0</v>
      </c>
      <c r="B7" s="197"/>
      <c r="C7" s="197"/>
      <c r="D7" s="54"/>
      <c r="E7" s="117"/>
      <c r="F7" s="117"/>
      <c r="G7" s="118"/>
      <c r="H7" s="119"/>
      <c r="I7" s="120" t="s">
        <v>49</v>
      </c>
      <c r="J7" s="10">
        <v>31000</v>
      </c>
    </row>
    <row r="8" spans="1:9" s="55" customFormat="1" ht="15.75">
      <c r="A8" s="19"/>
      <c r="B8" s="56"/>
      <c r="C8" s="57"/>
      <c r="D8" s="58"/>
      <c r="E8" s="17"/>
      <c r="F8" s="17"/>
      <c r="G8" s="121"/>
      <c r="H8" s="122"/>
      <c r="I8" s="123"/>
    </row>
    <row r="9" spans="1:10" s="55" customFormat="1" ht="13.5" customHeight="1">
      <c r="A9" s="19"/>
      <c r="B9" s="191" t="s">
        <v>1</v>
      </c>
      <c r="C9" s="192"/>
      <c r="D9" s="22"/>
      <c r="E9" s="17" t="e">
        <f>SUM(#REF!)</f>
        <v>#REF!</v>
      </c>
      <c r="F9" s="17" t="e">
        <f>SUM(#REF!,#REF!,#REF!)</f>
        <v>#REF!</v>
      </c>
      <c r="G9" s="121" t="e">
        <f>F9-E9</f>
        <v>#REF!</v>
      </c>
      <c r="H9" s="124" t="e">
        <f>IF(E9=0,0,((G9/E9)*100))</f>
        <v>#REF!</v>
      </c>
      <c r="I9" s="125" t="s">
        <v>24</v>
      </c>
      <c r="J9" s="55">
        <v>31110</v>
      </c>
    </row>
    <row r="10" spans="1:10" s="55" customFormat="1" ht="13.5" customHeight="1">
      <c r="A10" s="19"/>
      <c r="B10" s="191" t="s">
        <v>2</v>
      </c>
      <c r="C10" s="192"/>
      <c r="D10" s="58"/>
      <c r="E10" s="17" t="e">
        <f>SUM(#REF!)</f>
        <v>#REF!</v>
      </c>
      <c r="F10" s="17" t="e">
        <f>SUM(#REF!,#REF!,#REF!)</f>
        <v>#REF!</v>
      </c>
      <c r="G10" s="121" t="e">
        <f>F10-E10</f>
        <v>#REF!</v>
      </c>
      <c r="H10" s="124" t="e">
        <f>IF(E10=0,0,((G10/E10)*100))</f>
        <v>#REF!</v>
      </c>
      <c r="I10" s="125" t="s">
        <v>25</v>
      </c>
      <c r="J10" s="55">
        <v>31120</v>
      </c>
    </row>
    <row r="11" spans="1:9" s="55" customFormat="1" ht="15.75">
      <c r="A11" s="19"/>
      <c r="B11" s="20"/>
      <c r="C11" s="21"/>
      <c r="D11" s="58"/>
      <c r="E11" s="17"/>
      <c r="F11" s="17"/>
      <c r="G11" s="121"/>
      <c r="H11" s="124"/>
      <c r="I11" s="125"/>
    </row>
    <row r="12" spans="1:10" s="10" customFormat="1" ht="25.5" customHeight="1">
      <c r="A12" s="198" t="s">
        <v>3</v>
      </c>
      <c r="B12" s="199"/>
      <c r="C12" s="199"/>
      <c r="D12" s="58"/>
      <c r="E12" s="117" t="e">
        <f>SUM(E9:E10)</f>
        <v>#REF!</v>
      </c>
      <c r="F12" s="117" t="e">
        <f>SUM(F9:F10)</f>
        <v>#REF!</v>
      </c>
      <c r="G12" s="126" t="e">
        <f>SUM(G9:G10)</f>
        <v>#REF!</v>
      </c>
      <c r="H12" s="119" t="e">
        <f>IF(E12=0,0,((G12/E12)*100))</f>
        <v>#REF!</v>
      </c>
      <c r="I12" s="120" t="s">
        <v>49</v>
      </c>
      <c r="J12" s="10">
        <v>31000</v>
      </c>
    </row>
    <row r="13" spans="1:9" s="55" customFormat="1" ht="3" customHeight="1">
      <c r="A13" s="19"/>
      <c r="B13" s="20"/>
      <c r="C13" s="21"/>
      <c r="D13" s="22"/>
      <c r="E13" s="17"/>
      <c r="F13" s="17"/>
      <c r="G13" s="121"/>
      <c r="H13" s="124"/>
      <c r="I13" s="125"/>
    </row>
    <row r="14" spans="1:10" s="10" customFormat="1" ht="15" customHeight="1">
      <c r="A14" s="200" t="s">
        <v>50</v>
      </c>
      <c r="B14" s="201" t="s">
        <v>51</v>
      </c>
      <c r="C14" s="202"/>
      <c r="D14" s="58"/>
      <c r="E14" s="117"/>
      <c r="F14" s="117"/>
      <c r="G14" s="118"/>
      <c r="H14" s="119"/>
      <c r="I14" s="120" t="s">
        <v>52</v>
      </c>
      <c r="J14" s="127">
        <v>31200</v>
      </c>
    </row>
    <row r="15" spans="1:10" s="10" customFormat="1" ht="3" customHeight="1">
      <c r="A15" s="60"/>
      <c r="B15" s="61"/>
      <c r="C15" s="62"/>
      <c r="D15" s="58"/>
      <c r="E15" s="117"/>
      <c r="F15" s="117"/>
      <c r="G15" s="118"/>
      <c r="H15" s="119"/>
      <c r="I15" s="120"/>
      <c r="J15" s="127"/>
    </row>
    <row r="16" spans="1:10" s="10" customFormat="1" ht="15" customHeight="1">
      <c r="A16" s="60"/>
      <c r="B16" s="191" t="s">
        <v>124</v>
      </c>
      <c r="C16" s="192"/>
      <c r="D16" s="22"/>
      <c r="E16" s="17" t="e">
        <f>SUM(#REF!)</f>
        <v>#REF!</v>
      </c>
      <c r="F16" s="17" t="e">
        <f>SUM(#REF!,#REF!,#REF!)</f>
        <v>#REF!</v>
      </c>
      <c r="G16" s="121" t="e">
        <f aca="true" t="shared" si="0" ref="G16:G25">F16-E16</f>
        <v>#REF!</v>
      </c>
      <c r="H16" s="124" t="e">
        <f aca="true" t="shared" si="1" ref="H16:H25">IF(E16=0,0,((G16/E16)*100))</f>
        <v>#REF!</v>
      </c>
      <c r="I16" s="120"/>
      <c r="J16" s="127"/>
    </row>
    <row r="17" spans="1:10" s="10" customFormat="1" ht="30" customHeight="1">
      <c r="A17" s="60"/>
      <c r="B17" s="191" t="s">
        <v>125</v>
      </c>
      <c r="C17" s="192"/>
      <c r="D17" s="58"/>
      <c r="E17" s="17" t="e">
        <f>SUM(#REF!)</f>
        <v>#REF!</v>
      </c>
      <c r="F17" s="17" t="e">
        <f>SUM(#REF!,#REF!,#REF!)</f>
        <v>#REF!</v>
      </c>
      <c r="G17" s="121" t="e">
        <f t="shared" si="0"/>
        <v>#REF!</v>
      </c>
      <c r="H17" s="124" t="e">
        <f t="shared" si="1"/>
        <v>#REF!</v>
      </c>
      <c r="I17" s="120"/>
      <c r="J17" s="127"/>
    </row>
    <row r="18" spans="1:10" s="10" customFormat="1" ht="15" customHeight="1">
      <c r="A18" s="60"/>
      <c r="B18" s="191" t="s">
        <v>4</v>
      </c>
      <c r="C18" s="192"/>
      <c r="D18" s="58"/>
      <c r="E18" s="17" t="e">
        <f>SUM(#REF!)</f>
        <v>#REF!</v>
      </c>
      <c r="F18" s="17" t="e">
        <f>SUM(#REF!,#REF!,#REF!)</f>
        <v>#REF!</v>
      </c>
      <c r="G18" s="121" t="e">
        <f t="shared" si="0"/>
        <v>#REF!</v>
      </c>
      <c r="H18" s="124" t="e">
        <f t="shared" si="1"/>
        <v>#REF!</v>
      </c>
      <c r="I18" s="120"/>
      <c r="J18" s="127"/>
    </row>
    <row r="19" spans="1:10" s="10" customFormat="1" ht="30" customHeight="1">
      <c r="A19" s="60"/>
      <c r="B19" s="191" t="s">
        <v>5</v>
      </c>
      <c r="C19" s="192"/>
      <c r="D19" s="63"/>
      <c r="E19" s="17" t="e">
        <f>SUM(#REF!)</f>
        <v>#REF!</v>
      </c>
      <c r="F19" s="17" t="e">
        <f>SUM(#REF!,#REF!,#REF!)</f>
        <v>#REF!</v>
      </c>
      <c r="G19" s="121" t="e">
        <f>F19-E19</f>
        <v>#REF!</v>
      </c>
      <c r="H19" s="124" t="e">
        <f>IF(E19=0,0,((G19/E19)*100))</f>
        <v>#REF!</v>
      </c>
      <c r="I19" s="120"/>
      <c r="J19" s="127"/>
    </row>
    <row r="20" spans="1:10" s="10" customFormat="1" ht="15" customHeight="1">
      <c r="A20" s="60"/>
      <c r="B20" s="191" t="s">
        <v>6</v>
      </c>
      <c r="C20" s="192"/>
      <c r="D20" s="64"/>
      <c r="E20" s="17" t="e">
        <f>SUM(#REF!)</f>
        <v>#REF!</v>
      </c>
      <c r="F20" s="17" t="e">
        <f>SUM(#REF!,#REF!,#REF!)</f>
        <v>#REF!</v>
      </c>
      <c r="G20" s="121" t="e">
        <f t="shared" si="0"/>
        <v>#REF!</v>
      </c>
      <c r="H20" s="124" t="e">
        <f t="shared" si="1"/>
        <v>#REF!</v>
      </c>
      <c r="I20" s="120"/>
      <c r="J20" s="127"/>
    </row>
    <row r="21" spans="1:10" s="10" customFormat="1" ht="15" customHeight="1">
      <c r="A21" s="60"/>
      <c r="B21" s="191" t="s">
        <v>126</v>
      </c>
      <c r="C21" s="192"/>
      <c r="D21" s="64"/>
      <c r="E21" s="17" t="e">
        <f>SUM(#REF!)</f>
        <v>#REF!</v>
      </c>
      <c r="F21" s="17" t="e">
        <f>SUM(#REF!,#REF!,#REF!)</f>
        <v>#REF!</v>
      </c>
      <c r="G21" s="121" t="e">
        <f t="shared" si="0"/>
        <v>#REF!</v>
      </c>
      <c r="H21" s="124" t="e">
        <f t="shared" si="1"/>
        <v>#REF!</v>
      </c>
      <c r="I21" s="120"/>
      <c r="J21" s="127"/>
    </row>
    <row r="22" spans="1:10" s="55" customFormat="1" ht="30" customHeight="1">
      <c r="A22" s="19"/>
      <c r="B22" s="191" t="s">
        <v>127</v>
      </c>
      <c r="C22" s="203" t="s">
        <v>26</v>
      </c>
      <c r="D22" s="63"/>
      <c r="E22" s="17" t="e">
        <f>SUM(#REF!)</f>
        <v>#REF!</v>
      </c>
      <c r="F22" s="17" t="e">
        <f>SUM(#REF!,#REF!,#REF!)</f>
        <v>#REF!</v>
      </c>
      <c r="G22" s="121" t="e">
        <f t="shared" si="0"/>
        <v>#REF!</v>
      </c>
      <c r="H22" s="124" t="e">
        <f t="shared" si="1"/>
        <v>#REF!</v>
      </c>
      <c r="I22" s="125" t="s">
        <v>27</v>
      </c>
      <c r="J22" s="55">
        <v>31210</v>
      </c>
    </row>
    <row r="23" spans="1:9" s="55" customFormat="1" ht="15" customHeight="1">
      <c r="A23" s="19"/>
      <c r="B23" s="191" t="s">
        <v>7</v>
      </c>
      <c r="C23" s="203"/>
      <c r="D23" s="58"/>
      <c r="E23" s="17" t="e">
        <f>SUM(#REF!)</f>
        <v>#REF!</v>
      </c>
      <c r="F23" s="17" t="e">
        <f>SUM(#REF!,#REF!,#REF!)</f>
        <v>#REF!</v>
      </c>
      <c r="G23" s="121" t="e">
        <f t="shared" si="0"/>
        <v>#REF!</v>
      </c>
      <c r="H23" s="124" t="e">
        <f t="shared" si="1"/>
        <v>#REF!</v>
      </c>
      <c r="I23" s="125"/>
    </row>
    <row r="24" spans="1:10" s="55" customFormat="1" ht="30" customHeight="1">
      <c r="A24" s="19"/>
      <c r="B24" s="191" t="s">
        <v>8</v>
      </c>
      <c r="C24" s="203" t="s">
        <v>28</v>
      </c>
      <c r="D24" s="58"/>
      <c r="E24" s="17" t="e">
        <f>SUM(#REF!)</f>
        <v>#REF!</v>
      </c>
      <c r="F24" s="17" t="e">
        <f>SUM(#REF!,#REF!,#REF!)</f>
        <v>#REF!</v>
      </c>
      <c r="G24" s="121" t="e">
        <f>F24-E24</f>
        <v>#REF!</v>
      </c>
      <c r="H24" s="124" t="e">
        <f>IF(E24=0,0,((G24/E24)*100))</f>
        <v>#REF!</v>
      </c>
      <c r="I24" s="125" t="s">
        <v>29</v>
      </c>
      <c r="J24" s="55">
        <v>31220</v>
      </c>
    </row>
    <row r="25" spans="1:10" s="55" customFormat="1" ht="15" customHeight="1">
      <c r="A25" s="19"/>
      <c r="B25" s="191" t="s">
        <v>9</v>
      </c>
      <c r="C25" s="203" t="s">
        <v>28</v>
      </c>
      <c r="D25" s="58"/>
      <c r="E25" s="17" t="e">
        <f>SUM(#REF!)</f>
        <v>#REF!</v>
      </c>
      <c r="F25" s="17" t="e">
        <f>SUM(#REF!,#REF!,#REF!)</f>
        <v>#REF!</v>
      </c>
      <c r="G25" s="121" t="e">
        <f t="shared" si="0"/>
        <v>#REF!</v>
      </c>
      <c r="H25" s="124" t="e">
        <f t="shared" si="1"/>
        <v>#REF!</v>
      </c>
      <c r="I25" s="125" t="s">
        <v>29</v>
      </c>
      <c r="J25" s="55">
        <v>31220</v>
      </c>
    </row>
    <row r="26" spans="1:9" s="55" customFormat="1" ht="3.75" customHeight="1">
      <c r="A26" s="19"/>
      <c r="B26" s="20"/>
      <c r="C26" s="65"/>
      <c r="D26" s="22"/>
      <c r="E26" s="17"/>
      <c r="F26" s="17"/>
      <c r="G26" s="121"/>
      <c r="H26" s="124"/>
      <c r="I26" s="125"/>
    </row>
    <row r="27" spans="1:10" s="10" customFormat="1" ht="28.5" customHeight="1">
      <c r="A27" s="198" t="s">
        <v>10</v>
      </c>
      <c r="B27" s="199"/>
      <c r="C27" s="199"/>
      <c r="D27" s="58"/>
      <c r="E27" s="117" t="e">
        <f>SUM(E16:E25)</f>
        <v>#REF!</v>
      </c>
      <c r="F27" s="117" t="e">
        <f>SUM(F16:F25)</f>
        <v>#REF!</v>
      </c>
      <c r="G27" s="128" t="e">
        <f>SUM(G16:G25)</f>
        <v>#REF!</v>
      </c>
      <c r="H27" s="119" t="e">
        <f>IF(E27=0,0,((G27/E27)*100))</f>
        <v>#REF!</v>
      </c>
      <c r="I27" s="120" t="s">
        <v>49</v>
      </c>
      <c r="J27" s="10">
        <v>31000</v>
      </c>
    </row>
    <row r="28" spans="1:9" s="55" customFormat="1" ht="6.75" customHeight="1">
      <c r="A28" s="19"/>
      <c r="B28" s="20"/>
      <c r="C28" s="65"/>
      <c r="D28" s="58"/>
      <c r="E28" s="17"/>
      <c r="F28" s="17"/>
      <c r="G28" s="121"/>
      <c r="H28" s="124"/>
      <c r="I28" s="125"/>
    </row>
    <row r="29" spans="1:10" s="10" customFormat="1" ht="15" customHeight="1">
      <c r="A29" s="200" t="s">
        <v>11</v>
      </c>
      <c r="B29" s="201" t="s">
        <v>53</v>
      </c>
      <c r="C29" s="202"/>
      <c r="D29" s="22"/>
      <c r="E29" s="117"/>
      <c r="F29" s="117"/>
      <c r="G29" s="118"/>
      <c r="H29" s="119"/>
      <c r="I29" s="120" t="s">
        <v>54</v>
      </c>
      <c r="J29" s="127">
        <v>31300</v>
      </c>
    </row>
    <row r="30" spans="1:10" s="10" customFormat="1" ht="3.75" customHeight="1">
      <c r="A30" s="66"/>
      <c r="B30" s="61"/>
      <c r="C30" s="62"/>
      <c r="D30" s="58"/>
      <c r="E30" s="117"/>
      <c r="F30" s="117"/>
      <c r="G30" s="118"/>
      <c r="H30" s="119"/>
      <c r="I30" s="120"/>
      <c r="J30" s="127"/>
    </row>
    <row r="31" spans="1:10" s="55" customFormat="1" ht="15" customHeight="1">
      <c r="A31" s="19"/>
      <c r="B31" s="206" t="s">
        <v>128</v>
      </c>
      <c r="C31" s="203" t="s">
        <v>30</v>
      </c>
      <c r="D31" s="22"/>
      <c r="E31" s="17" t="e">
        <f>SUM(#REF!)</f>
        <v>#REF!</v>
      </c>
      <c r="F31" s="17" t="e">
        <f>SUM(#REF!,#REF!,#REF!)</f>
        <v>#REF!</v>
      </c>
      <c r="G31" s="121" t="e">
        <f>F31-E31</f>
        <v>#REF!</v>
      </c>
      <c r="H31" s="124" t="e">
        <f>IF(E31=0,0,((G31/E31)*100))</f>
        <v>#REF!</v>
      </c>
      <c r="I31" s="125" t="s">
        <v>31</v>
      </c>
      <c r="J31" s="55">
        <v>31310</v>
      </c>
    </row>
    <row r="32" spans="1:9" s="55" customFormat="1" ht="15" customHeight="1">
      <c r="A32" s="19"/>
      <c r="B32" s="191" t="s">
        <v>12</v>
      </c>
      <c r="C32" s="203"/>
      <c r="D32" s="22"/>
      <c r="E32" s="17" t="e">
        <f>SUM(#REF!)</f>
        <v>#REF!</v>
      </c>
      <c r="F32" s="17" t="e">
        <f>SUM(#REF!,#REF!,#REF!)</f>
        <v>#REF!</v>
      </c>
      <c r="G32" s="121" t="e">
        <f aca="true" t="shared" si="2" ref="G32:G39">F32-E32</f>
        <v>#REF!</v>
      </c>
      <c r="H32" s="124" t="e">
        <f aca="true" t="shared" si="3" ref="H32:H39">IF(E32=0,0,((G32/E32)*100))</f>
        <v>#REF!</v>
      </c>
      <c r="I32" s="125"/>
    </row>
    <row r="33" spans="1:9" s="55" customFormat="1" ht="15" customHeight="1">
      <c r="A33" s="19"/>
      <c r="B33" s="191" t="s">
        <v>13</v>
      </c>
      <c r="C33" s="203"/>
      <c r="D33" s="58"/>
      <c r="E33" s="17" t="e">
        <f>SUM(#REF!)</f>
        <v>#REF!</v>
      </c>
      <c r="F33" s="17" t="e">
        <f>SUM(#REF!,#REF!,#REF!)</f>
        <v>#REF!</v>
      </c>
      <c r="G33" s="121" t="e">
        <f>F33-E33</f>
        <v>#REF!</v>
      </c>
      <c r="H33" s="124" t="e">
        <f>IF(E33=0,0,((G33/E33)*100))</f>
        <v>#REF!</v>
      </c>
      <c r="I33" s="125"/>
    </row>
    <row r="34" spans="1:9" s="55" customFormat="1" ht="15" customHeight="1">
      <c r="A34" s="19"/>
      <c r="B34" s="191" t="s">
        <v>14</v>
      </c>
      <c r="C34" s="203"/>
      <c r="D34" s="58"/>
      <c r="E34" s="17" t="e">
        <f>SUM(#REF!)</f>
        <v>#REF!</v>
      </c>
      <c r="F34" s="17" t="e">
        <f>SUM(#REF!,#REF!,#REF!)</f>
        <v>#REF!</v>
      </c>
      <c r="G34" s="121" t="e">
        <f t="shared" si="2"/>
        <v>#REF!</v>
      </c>
      <c r="H34" s="124" t="e">
        <f t="shared" si="3"/>
        <v>#REF!</v>
      </c>
      <c r="I34" s="125"/>
    </row>
    <row r="35" spans="1:9" s="55" customFormat="1" ht="15" customHeight="1">
      <c r="A35" s="19"/>
      <c r="B35" s="206" t="s">
        <v>129</v>
      </c>
      <c r="C35" s="203"/>
      <c r="D35" s="58"/>
      <c r="E35" s="17" t="e">
        <f>SUM(#REF!)</f>
        <v>#REF!</v>
      </c>
      <c r="F35" s="17" t="e">
        <f>SUM(#REF!,#REF!,#REF!)</f>
        <v>#REF!</v>
      </c>
      <c r="G35" s="121" t="e">
        <f t="shared" si="2"/>
        <v>#REF!</v>
      </c>
      <c r="H35" s="124" t="e">
        <f t="shared" si="3"/>
        <v>#REF!</v>
      </c>
      <c r="I35" s="125"/>
    </row>
    <row r="36" spans="1:9" s="55" customFormat="1" ht="15" customHeight="1">
      <c r="A36" s="19"/>
      <c r="B36" s="191" t="s">
        <v>15</v>
      </c>
      <c r="C36" s="203"/>
      <c r="D36" s="58"/>
      <c r="E36" s="17" t="e">
        <f>SUM(#REF!)</f>
        <v>#REF!</v>
      </c>
      <c r="F36" s="17" t="e">
        <f>SUM(#REF!,#REF!,#REF!)</f>
        <v>#REF!</v>
      </c>
      <c r="G36" s="121" t="e">
        <f t="shared" si="2"/>
        <v>#REF!</v>
      </c>
      <c r="H36" s="124" t="e">
        <f t="shared" si="3"/>
        <v>#REF!</v>
      </c>
      <c r="I36" s="125"/>
    </row>
    <row r="37" spans="1:10" s="55" customFormat="1" ht="15" customHeight="1">
      <c r="A37" s="19"/>
      <c r="B37" s="191" t="s">
        <v>16</v>
      </c>
      <c r="C37" s="203" t="s">
        <v>32</v>
      </c>
      <c r="D37" s="58"/>
      <c r="E37" s="17" t="e">
        <f>SUM(#REF!)</f>
        <v>#REF!</v>
      </c>
      <c r="F37" s="17" t="e">
        <f>SUM(#REF!,#REF!,#REF!)</f>
        <v>#REF!</v>
      </c>
      <c r="G37" s="121" t="e">
        <f t="shared" si="2"/>
        <v>#REF!</v>
      </c>
      <c r="H37" s="124" t="e">
        <f t="shared" si="3"/>
        <v>#REF!</v>
      </c>
      <c r="I37" s="125" t="s">
        <v>33</v>
      </c>
      <c r="J37" s="55">
        <v>31320</v>
      </c>
    </row>
    <row r="38" spans="1:10" s="55" customFormat="1" ht="15" customHeight="1">
      <c r="A38" s="19"/>
      <c r="B38" s="191" t="s">
        <v>17</v>
      </c>
      <c r="C38" s="203" t="s">
        <v>34</v>
      </c>
      <c r="D38" s="58"/>
      <c r="E38" s="17" t="e">
        <f>SUM(#REF!)</f>
        <v>#REF!</v>
      </c>
      <c r="F38" s="17" t="e">
        <f>SUM(#REF!,#REF!,#REF!)</f>
        <v>#REF!</v>
      </c>
      <c r="G38" s="121" t="e">
        <f>F38-E38</f>
        <v>#REF!</v>
      </c>
      <c r="H38" s="124" t="e">
        <f>IF(E38=0,0,((G38/E38)*100))</f>
        <v>#REF!</v>
      </c>
      <c r="I38" s="125" t="s">
        <v>35</v>
      </c>
      <c r="J38" s="55">
        <v>31330</v>
      </c>
    </row>
    <row r="39" spans="1:10" s="55" customFormat="1" ht="15" customHeight="1">
      <c r="A39" s="19"/>
      <c r="B39" s="191" t="s">
        <v>18</v>
      </c>
      <c r="C39" s="203" t="s">
        <v>34</v>
      </c>
      <c r="D39" s="58"/>
      <c r="E39" s="17" t="e">
        <f>SUM(#REF!)</f>
        <v>#REF!</v>
      </c>
      <c r="F39" s="17" t="e">
        <f>SUM(#REF!,#REF!,#REF!)</f>
        <v>#REF!</v>
      </c>
      <c r="G39" s="121" t="e">
        <f t="shared" si="2"/>
        <v>#REF!</v>
      </c>
      <c r="H39" s="124" t="e">
        <f t="shared" si="3"/>
        <v>#REF!</v>
      </c>
      <c r="I39" s="125" t="s">
        <v>35</v>
      </c>
      <c r="J39" s="55">
        <v>31330</v>
      </c>
    </row>
    <row r="40" spans="1:9" s="55" customFormat="1" ht="3" customHeight="1">
      <c r="A40" s="19"/>
      <c r="B40" s="20"/>
      <c r="C40" s="65"/>
      <c r="D40" s="22"/>
      <c r="E40" s="17"/>
      <c r="F40" s="17"/>
      <c r="G40" s="121"/>
      <c r="H40" s="124"/>
      <c r="I40" s="125"/>
    </row>
    <row r="41" spans="1:10" s="10" customFormat="1" ht="15" customHeight="1">
      <c r="A41" s="198" t="s">
        <v>19</v>
      </c>
      <c r="B41" s="199"/>
      <c r="C41" s="199"/>
      <c r="D41" s="58"/>
      <c r="E41" s="117" t="e">
        <f>SUM(E31:E39)</f>
        <v>#REF!</v>
      </c>
      <c r="F41" s="117" t="e">
        <f>SUM(F31:F39)</f>
        <v>#REF!</v>
      </c>
      <c r="G41" s="118" t="e">
        <f>F41-E41</f>
        <v>#REF!</v>
      </c>
      <c r="H41" s="119" t="e">
        <f>IF(E41=0,0,((G41/E41)*100))</f>
        <v>#REF!</v>
      </c>
      <c r="I41" s="120" t="s">
        <v>55</v>
      </c>
      <c r="J41" s="127">
        <v>31400</v>
      </c>
    </row>
    <row r="42" spans="1:10" s="10" customFormat="1" ht="3.75" customHeight="1">
      <c r="A42" s="66"/>
      <c r="B42" s="67"/>
      <c r="C42" s="67"/>
      <c r="D42" s="22"/>
      <c r="E42" s="117"/>
      <c r="F42" s="117"/>
      <c r="G42" s="118"/>
      <c r="H42" s="119"/>
      <c r="I42" s="120"/>
      <c r="J42" s="127"/>
    </row>
    <row r="43" spans="1:10" s="10" customFormat="1" ht="15" customHeight="1">
      <c r="A43" s="193" t="s">
        <v>130</v>
      </c>
      <c r="B43" s="194" t="s">
        <v>56</v>
      </c>
      <c r="C43" s="195"/>
      <c r="D43" s="58"/>
      <c r="E43" s="117" t="e">
        <f>SUM(#REF!)</f>
        <v>#REF!</v>
      </c>
      <c r="F43" s="117" t="e">
        <f>SUM(#REF!,#REF!,#REF!)</f>
        <v>#REF!</v>
      </c>
      <c r="G43" s="118" t="e">
        <f>F43-E43</f>
        <v>#REF!</v>
      </c>
      <c r="H43" s="119" t="e">
        <f>IF(E43=0,0,((G43/E43)*100))</f>
        <v>#REF!</v>
      </c>
      <c r="I43" s="120" t="s">
        <v>57</v>
      </c>
      <c r="J43" s="127">
        <v>31500</v>
      </c>
    </row>
    <row r="44" spans="1:10" s="10" customFormat="1" ht="3.75" customHeight="1">
      <c r="A44" s="68"/>
      <c r="B44" s="69"/>
      <c r="C44" s="70"/>
      <c r="D44" s="58"/>
      <c r="E44" s="117"/>
      <c r="F44" s="117"/>
      <c r="G44" s="118"/>
      <c r="H44" s="119"/>
      <c r="I44" s="120"/>
      <c r="J44" s="127"/>
    </row>
    <row r="45" spans="1:10" s="10" customFormat="1" ht="15" customHeight="1">
      <c r="A45" s="193" t="s">
        <v>20</v>
      </c>
      <c r="B45" s="194" t="s">
        <v>56</v>
      </c>
      <c r="C45" s="195"/>
      <c r="D45" s="58"/>
      <c r="E45" s="117" t="e">
        <f>E12+E27+E41+E43</f>
        <v>#REF!</v>
      </c>
      <c r="F45" s="117" t="e">
        <f>F12+F27+F41+F43</f>
        <v>#REF!</v>
      </c>
      <c r="G45" s="118" t="e">
        <f>F45-E45</f>
        <v>#REF!</v>
      </c>
      <c r="H45" s="119" t="e">
        <f>IF(E45=0,0,((G45/E45)*100))</f>
        <v>#REF!</v>
      </c>
      <c r="I45" s="120" t="s">
        <v>57</v>
      </c>
      <c r="J45" s="127">
        <v>31500</v>
      </c>
    </row>
    <row r="46" spans="1:9" s="55" customFormat="1" ht="3" customHeight="1">
      <c r="A46" s="19"/>
      <c r="B46" s="71"/>
      <c r="C46" s="72"/>
      <c r="D46" s="58"/>
      <c r="E46" s="17"/>
      <c r="F46" s="17"/>
      <c r="G46" s="121"/>
      <c r="H46" s="124"/>
      <c r="I46" s="125"/>
    </row>
    <row r="47" spans="1:10" s="10" customFormat="1" ht="15" customHeight="1">
      <c r="A47" s="193" t="s">
        <v>131</v>
      </c>
      <c r="B47" s="194" t="s">
        <v>132</v>
      </c>
      <c r="C47" s="195"/>
      <c r="D47" s="58"/>
      <c r="E47" s="117" t="e">
        <f>SUM(#REF!)</f>
        <v>#REF!</v>
      </c>
      <c r="F47" s="117" t="e">
        <f>SUM(#REF!,#REF!,#REF!)</f>
        <v>#REF!</v>
      </c>
      <c r="G47" s="118" t="e">
        <f>F47-E47</f>
        <v>#REF!</v>
      </c>
      <c r="H47" s="119" t="e">
        <f>IF(E47=0,0,((G47/E47)*100))</f>
        <v>#REF!</v>
      </c>
      <c r="I47" s="120" t="s">
        <v>58</v>
      </c>
      <c r="J47" s="127">
        <v>31600</v>
      </c>
    </row>
    <row r="48" spans="1:9" s="55" customFormat="1" ht="5.25" customHeight="1">
      <c r="A48" s="19"/>
      <c r="B48" s="71"/>
      <c r="C48" s="72"/>
      <c r="D48" s="58"/>
      <c r="E48" s="17"/>
      <c r="F48" s="17"/>
      <c r="G48" s="121"/>
      <c r="H48" s="124"/>
      <c r="I48" s="125"/>
    </row>
    <row r="49" spans="1:10" s="10" customFormat="1" ht="15" customHeight="1">
      <c r="A49" s="193" t="s">
        <v>133</v>
      </c>
      <c r="B49" s="194" t="s">
        <v>59</v>
      </c>
      <c r="C49" s="195"/>
      <c r="D49" s="22"/>
      <c r="E49" s="117" t="e">
        <f>E45+E47</f>
        <v>#REF!</v>
      </c>
      <c r="F49" s="117" t="e">
        <f>F45+F47</f>
        <v>#REF!</v>
      </c>
      <c r="G49" s="118" t="e">
        <f>F49-E49</f>
        <v>#REF!</v>
      </c>
      <c r="H49" s="119" t="e">
        <f>IF(E49=0,0,((G49/E49)*100))</f>
        <v>#REF!</v>
      </c>
      <c r="I49" s="120" t="s">
        <v>36</v>
      </c>
      <c r="J49" s="127">
        <v>31700</v>
      </c>
    </row>
    <row r="50" spans="1:10" s="134" customFormat="1" ht="4.5" customHeight="1" thickBot="1">
      <c r="A50" s="74"/>
      <c r="B50" s="75"/>
      <c r="C50" s="76"/>
      <c r="D50" s="77"/>
      <c r="E50" s="129"/>
      <c r="F50" s="129"/>
      <c r="G50" s="130"/>
      <c r="H50" s="131"/>
      <c r="I50" s="132"/>
      <c r="J50" s="133"/>
    </row>
    <row r="51" spans="1:10" s="134" customFormat="1" ht="13.5" customHeight="1">
      <c r="A51" s="135" t="s">
        <v>60</v>
      </c>
      <c r="B51" s="81"/>
      <c r="C51" s="82"/>
      <c r="D51" s="83"/>
      <c r="E51" s="83"/>
      <c r="F51" s="136"/>
      <c r="G51" s="137"/>
      <c r="H51" s="16"/>
      <c r="I51" s="132"/>
      <c r="J51" s="133"/>
    </row>
    <row r="52" spans="1:8" ht="44.25" customHeight="1">
      <c r="A52" s="204" t="s">
        <v>83</v>
      </c>
      <c r="B52" s="205"/>
      <c r="C52" s="205"/>
      <c r="D52" s="205"/>
      <c r="E52" s="205"/>
      <c r="F52" s="205"/>
      <c r="G52" s="205"/>
      <c r="H52" s="205"/>
    </row>
    <row r="53" ht="15.75">
      <c r="A53" s="135" t="s">
        <v>61</v>
      </c>
    </row>
  </sheetData>
  <mergeCells count="35">
    <mergeCell ref="G5:H5"/>
    <mergeCell ref="B33:C33"/>
    <mergeCell ref="B38:C38"/>
    <mergeCell ref="A1:H1"/>
    <mergeCell ref="A2:H2"/>
    <mergeCell ref="A29:C29"/>
    <mergeCell ref="B31:C31"/>
    <mergeCell ref="B19:C19"/>
    <mergeCell ref="B24:C24"/>
    <mergeCell ref="B32:C32"/>
    <mergeCell ref="A47:C47"/>
    <mergeCell ref="B21:C21"/>
    <mergeCell ref="B22:C22"/>
    <mergeCell ref="B23:C23"/>
    <mergeCell ref="B25:C25"/>
    <mergeCell ref="B18:C18"/>
    <mergeCell ref="A27:C27"/>
    <mergeCell ref="B34:C34"/>
    <mergeCell ref="A52:H52"/>
    <mergeCell ref="B35:C35"/>
    <mergeCell ref="B36:C36"/>
    <mergeCell ref="B37:C37"/>
    <mergeCell ref="B39:C39"/>
    <mergeCell ref="A41:C41"/>
    <mergeCell ref="A45:C45"/>
    <mergeCell ref="B20:C20"/>
    <mergeCell ref="A49:C49"/>
    <mergeCell ref="A43:C43"/>
    <mergeCell ref="A7:C7"/>
    <mergeCell ref="B9:C9"/>
    <mergeCell ref="B10:C10"/>
    <mergeCell ref="A12:C12"/>
    <mergeCell ref="A14:C14"/>
    <mergeCell ref="B16:C16"/>
    <mergeCell ref="B17:C17"/>
  </mergeCells>
  <printOptions horizontalCentered="1"/>
  <pageMargins left="0.5905511811023623" right="0.5905511811023623" top="0" bottom="0.24" header="0" footer="0"/>
  <pageSetup fitToHeight="2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X9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.75"/>
  <cols>
    <col min="1" max="1" width="3.25390625" style="85" customWidth="1"/>
    <col min="2" max="2" width="2.875" style="86" customWidth="1"/>
    <col min="3" max="3" width="26.00390625" style="87" customWidth="1"/>
    <col min="4" max="4" width="1.37890625" style="88" customWidth="1"/>
    <col min="5" max="5" width="24.125" style="18" customWidth="1"/>
    <col min="6" max="6" width="24.125" style="89" customWidth="1"/>
    <col min="7" max="7" width="27.25390625" style="18" customWidth="1"/>
    <col min="8" max="8" width="28.25390625" style="18" customWidth="1"/>
    <col min="9" max="9" width="29.75390625" style="89" customWidth="1"/>
    <col min="10" max="10" width="2.875" style="18" customWidth="1"/>
    <col min="11" max="11" width="3.25390625" style="18" customWidth="1"/>
    <col min="12" max="12" width="26.00390625" style="85" customWidth="1"/>
    <col min="13" max="13" width="0.74609375" style="86" customWidth="1"/>
    <col min="14" max="14" width="25.125" style="87" customWidth="1"/>
    <col min="15" max="15" width="27.875" style="158" customWidth="1"/>
    <col min="16" max="17" width="28.75390625" style="18" customWidth="1"/>
    <col min="18" max="18" width="27.50390625" style="89" customWidth="1"/>
    <col min="19" max="19" width="2.875" style="18" customWidth="1"/>
    <col min="20" max="20" width="3.25390625" style="18" customWidth="1"/>
    <col min="21" max="21" width="28.25390625" style="18" customWidth="1"/>
    <col min="22" max="22" width="0.74609375" style="85" customWidth="1"/>
    <col min="23" max="23" width="25.75390625" style="86" customWidth="1"/>
    <col min="24" max="24" width="25.75390625" style="159" customWidth="1"/>
    <col min="25" max="25" width="21.00390625" style="88" customWidth="1"/>
    <col min="26" max="26" width="21.125" style="18" customWidth="1"/>
    <col min="27" max="27" width="22.75390625" style="18" customWidth="1"/>
    <col min="28" max="28" width="20.375" style="89" customWidth="1"/>
    <col min="29" max="29" width="21.75390625" style="18" customWidth="1"/>
    <col min="30" max="16384" width="8.75390625" style="18" customWidth="1"/>
  </cols>
  <sheetData>
    <row r="1" spans="1:25" ht="18" customHeight="1">
      <c r="A1" s="139"/>
      <c r="B1" s="7"/>
      <c r="C1" s="94"/>
      <c r="D1" s="7"/>
      <c r="E1" s="7"/>
      <c r="F1" s="140"/>
      <c r="G1" s="7"/>
      <c r="H1" s="7"/>
      <c r="J1" s="7"/>
      <c r="K1" s="141"/>
      <c r="L1" s="139"/>
      <c r="M1" s="7"/>
      <c r="N1" s="94"/>
      <c r="O1" s="140"/>
      <c r="P1" s="7"/>
      <c r="Q1" s="7"/>
      <c r="U1" s="141"/>
      <c r="V1" s="139"/>
      <c r="W1" s="7"/>
      <c r="X1" s="142"/>
      <c r="Y1" s="7"/>
    </row>
    <row r="2" spans="1:29" s="8" customFormat="1" ht="36" customHeight="1">
      <c r="A2" s="143"/>
      <c r="B2" s="143"/>
      <c r="C2" s="143"/>
      <c r="D2" s="144"/>
      <c r="E2" s="144"/>
      <c r="F2" s="170" t="s">
        <v>135</v>
      </c>
      <c r="G2" s="171" t="s">
        <v>136</v>
      </c>
      <c r="I2" s="145" t="s">
        <v>38</v>
      </c>
      <c r="L2" s="143"/>
      <c r="M2" s="143"/>
      <c r="N2" s="143"/>
      <c r="O2" s="170" t="s">
        <v>135</v>
      </c>
      <c r="P2" s="183" t="s">
        <v>136</v>
      </c>
      <c r="R2" s="145" t="s">
        <v>38</v>
      </c>
      <c r="V2" s="143"/>
      <c r="W2" s="143"/>
      <c r="X2" s="170" t="s">
        <v>135</v>
      </c>
      <c r="Y2" s="183" t="s">
        <v>136</v>
      </c>
      <c r="AB2" s="145" t="s">
        <v>38</v>
      </c>
      <c r="AC2" s="146"/>
    </row>
    <row r="3" spans="1:28" s="9" customFormat="1" ht="16.5" customHeight="1">
      <c r="A3" s="147"/>
      <c r="B3" s="147"/>
      <c r="C3" s="147"/>
      <c r="D3" s="148"/>
      <c r="E3" s="148"/>
      <c r="F3" s="149"/>
      <c r="G3" s="150"/>
      <c r="I3" s="151"/>
      <c r="L3" s="147"/>
      <c r="M3" s="147"/>
      <c r="N3" s="147"/>
      <c r="O3" s="149"/>
      <c r="P3" s="150"/>
      <c r="R3" s="152"/>
      <c r="V3" s="147"/>
      <c r="W3" s="147"/>
      <c r="X3" s="149"/>
      <c r="Y3" s="150"/>
      <c r="AB3" s="151"/>
    </row>
    <row r="4" spans="1:29" s="10" customFormat="1" ht="31.5" customHeight="1" thickBot="1">
      <c r="A4" s="153"/>
      <c r="B4" s="153"/>
      <c r="C4" s="95"/>
      <c r="D4" s="154"/>
      <c r="E4" s="155"/>
      <c r="F4" s="156" t="s">
        <v>44</v>
      </c>
      <c r="G4" s="160" t="s">
        <v>134</v>
      </c>
      <c r="I4" s="157" t="s">
        <v>37</v>
      </c>
      <c r="L4" s="153"/>
      <c r="M4" s="153"/>
      <c r="N4" s="95"/>
      <c r="O4" s="156" t="s">
        <v>44</v>
      </c>
      <c r="P4" s="160" t="s">
        <v>134</v>
      </c>
      <c r="R4" s="157" t="s">
        <v>37</v>
      </c>
      <c r="V4" s="153"/>
      <c r="W4" s="153"/>
      <c r="X4" s="156" t="s">
        <v>44</v>
      </c>
      <c r="Y4" s="160" t="s">
        <v>134</v>
      </c>
      <c r="AB4" s="157" t="s">
        <v>37</v>
      </c>
      <c r="AC4" s="105"/>
    </row>
    <row r="5" spans="1:28" s="174" customFormat="1" ht="24.75" customHeight="1">
      <c r="A5" s="186" t="s">
        <v>46</v>
      </c>
      <c r="B5" s="186"/>
      <c r="C5" s="186"/>
      <c r="D5" s="187"/>
      <c r="E5" s="175" t="s">
        <v>150</v>
      </c>
      <c r="F5" s="176" t="s">
        <v>149</v>
      </c>
      <c r="G5" s="176" t="s">
        <v>148</v>
      </c>
      <c r="H5" s="177" t="s">
        <v>147</v>
      </c>
      <c r="I5" s="176" t="s">
        <v>146</v>
      </c>
      <c r="J5" s="186" t="s">
        <v>46</v>
      </c>
      <c r="K5" s="186"/>
      <c r="L5" s="186"/>
      <c r="M5" s="173"/>
      <c r="N5" s="175" t="s">
        <v>145</v>
      </c>
      <c r="O5" s="181" t="s">
        <v>144</v>
      </c>
      <c r="P5" s="175" t="s">
        <v>143</v>
      </c>
      <c r="Q5" s="175" t="s">
        <v>141</v>
      </c>
      <c r="R5" s="181" t="s">
        <v>140</v>
      </c>
      <c r="S5" s="186" t="s">
        <v>46</v>
      </c>
      <c r="T5" s="186"/>
      <c r="U5" s="186"/>
      <c r="V5" s="173"/>
      <c r="W5" s="175" t="s">
        <v>139</v>
      </c>
      <c r="X5" s="176" t="s">
        <v>138</v>
      </c>
      <c r="Y5" s="175" t="s">
        <v>86</v>
      </c>
      <c r="Z5" s="177" t="s">
        <v>84</v>
      </c>
      <c r="AA5" s="177" t="s">
        <v>87</v>
      </c>
      <c r="AB5" s="190" t="s">
        <v>137</v>
      </c>
    </row>
    <row r="6" spans="1:28" s="174" customFormat="1" ht="24.75" customHeight="1">
      <c r="A6" s="188"/>
      <c r="B6" s="188"/>
      <c r="C6" s="188"/>
      <c r="D6" s="189"/>
      <c r="E6" s="178" t="s">
        <v>85</v>
      </c>
      <c r="F6" s="179" t="s">
        <v>85</v>
      </c>
      <c r="G6" s="179" t="s">
        <v>85</v>
      </c>
      <c r="H6" s="180" t="s">
        <v>85</v>
      </c>
      <c r="I6" s="179" t="s">
        <v>85</v>
      </c>
      <c r="J6" s="188"/>
      <c r="K6" s="188"/>
      <c r="L6" s="188"/>
      <c r="M6" s="112"/>
      <c r="N6" s="178" t="s">
        <v>85</v>
      </c>
      <c r="O6" s="182" t="s">
        <v>85</v>
      </c>
      <c r="P6" s="178" t="s">
        <v>85</v>
      </c>
      <c r="Q6" s="178" t="s">
        <v>142</v>
      </c>
      <c r="R6" s="182" t="s">
        <v>85</v>
      </c>
      <c r="S6" s="188"/>
      <c r="T6" s="188"/>
      <c r="U6" s="188"/>
      <c r="V6" s="112"/>
      <c r="W6" s="178" t="s">
        <v>85</v>
      </c>
      <c r="X6" s="179" t="s">
        <v>85</v>
      </c>
      <c r="Y6" s="178" t="s">
        <v>85</v>
      </c>
      <c r="Z6" s="178" t="s">
        <v>85</v>
      </c>
      <c r="AA6" s="178" t="s">
        <v>85</v>
      </c>
      <c r="AB6" s="184"/>
    </row>
    <row r="7" spans="1:28" ht="22.5" customHeight="1">
      <c r="A7" s="196" t="s">
        <v>0</v>
      </c>
      <c r="B7" s="197"/>
      <c r="C7" s="197"/>
      <c r="D7" s="54"/>
      <c r="E7" s="11"/>
      <c r="F7" s="161"/>
      <c r="G7" s="11"/>
      <c r="H7" s="11"/>
      <c r="I7" s="161"/>
      <c r="J7" s="196" t="s">
        <v>0</v>
      </c>
      <c r="K7" s="197"/>
      <c r="L7" s="197"/>
      <c r="M7" s="54"/>
      <c r="N7" s="11"/>
      <c r="O7" s="161"/>
      <c r="P7" s="11"/>
      <c r="Q7" s="11"/>
      <c r="R7" s="161"/>
      <c r="S7" s="196" t="s">
        <v>0</v>
      </c>
      <c r="T7" s="197"/>
      <c r="U7" s="197"/>
      <c r="V7" s="54"/>
      <c r="W7" s="11"/>
      <c r="X7" s="161"/>
      <c r="Y7" s="11"/>
      <c r="Z7" s="11"/>
      <c r="AA7" s="11"/>
      <c r="AB7" s="161"/>
    </row>
    <row r="8" spans="1:28" s="55" customFormat="1" ht="6" customHeight="1">
      <c r="A8" s="19"/>
      <c r="B8" s="56"/>
      <c r="C8" s="57"/>
      <c r="D8" s="58"/>
      <c r="E8" s="12"/>
      <c r="F8" s="162"/>
      <c r="G8" s="12"/>
      <c r="H8" s="12"/>
      <c r="I8" s="162"/>
      <c r="J8" s="19"/>
      <c r="K8" s="56"/>
      <c r="L8" s="57"/>
      <c r="M8" s="58"/>
      <c r="N8" s="12"/>
      <c r="O8" s="162"/>
      <c r="P8" s="12"/>
      <c r="Q8" s="12"/>
      <c r="R8" s="162"/>
      <c r="S8" s="19"/>
      <c r="T8" s="56"/>
      <c r="U8" s="57"/>
      <c r="V8" s="58"/>
      <c r="W8" s="12"/>
      <c r="X8" s="162"/>
      <c r="Y8" s="12"/>
      <c r="Z8" s="12"/>
      <c r="AA8" s="12"/>
      <c r="AB8" s="162"/>
    </row>
    <row r="9" spans="1:28" s="172" customFormat="1" ht="17.25" customHeight="1">
      <c r="A9" s="19"/>
      <c r="B9" s="191" t="s">
        <v>1</v>
      </c>
      <c r="C9" s="192"/>
      <c r="D9" s="22"/>
      <c r="E9" s="13">
        <v>9919925718</v>
      </c>
      <c r="F9" s="167">
        <v>11512727587.45</v>
      </c>
      <c r="G9" s="13">
        <v>-3245200361.27</v>
      </c>
      <c r="H9" s="13">
        <v>447693828</v>
      </c>
      <c r="I9" s="167">
        <v>-3168039261.7</v>
      </c>
      <c r="J9" s="19"/>
      <c r="K9" s="191" t="s">
        <v>1</v>
      </c>
      <c r="L9" s="192"/>
      <c r="M9" s="22"/>
      <c r="N9" s="13">
        <v>67450595</v>
      </c>
      <c r="O9" s="167">
        <v>-142050238.89</v>
      </c>
      <c r="P9" s="13">
        <v>18145544963.06</v>
      </c>
      <c r="Q9" s="13">
        <v>306032590</v>
      </c>
      <c r="R9" s="167">
        <v>3304688096</v>
      </c>
      <c r="S9" s="19"/>
      <c r="T9" s="191" t="s">
        <v>1</v>
      </c>
      <c r="U9" s="192"/>
      <c r="V9" s="22"/>
      <c r="W9" s="13">
        <v>13406434</v>
      </c>
      <c r="X9" s="167">
        <v>778160979.58</v>
      </c>
      <c r="Y9" s="13">
        <v>-415003670</v>
      </c>
      <c r="Z9" s="13">
        <v>56695369.29</v>
      </c>
      <c r="AA9" s="13">
        <v>530920978</v>
      </c>
      <c r="AB9" s="167">
        <v>38112953606.52</v>
      </c>
    </row>
    <row r="10" spans="1:28" s="172" customFormat="1" ht="17.25" customHeight="1">
      <c r="A10" s="19"/>
      <c r="B10" s="191" t="s">
        <v>2</v>
      </c>
      <c r="C10" s="192"/>
      <c r="D10" s="58"/>
      <c r="E10" s="13">
        <v>-2396423497</v>
      </c>
      <c r="F10" s="167">
        <v>34097262705.83</v>
      </c>
      <c r="G10" s="13">
        <v>-15783893393.75</v>
      </c>
      <c r="H10" s="13">
        <v>-73714565</v>
      </c>
      <c r="I10" s="167">
        <v>12590231954.7</v>
      </c>
      <c r="J10" s="19"/>
      <c r="K10" s="191" t="s">
        <v>2</v>
      </c>
      <c r="L10" s="192"/>
      <c r="M10" s="58"/>
      <c r="N10" s="13">
        <v>18536558</v>
      </c>
      <c r="O10" s="167">
        <v>4540794824.89</v>
      </c>
      <c r="P10" s="13">
        <v>4479430350.54</v>
      </c>
      <c r="Q10" s="13">
        <v>4412302963</v>
      </c>
      <c r="R10" s="167">
        <v>-846786098</v>
      </c>
      <c r="S10" s="19"/>
      <c r="T10" s="191" t="s">
        <v>2</v>
      </c>
      <c r="U10" s="192"/>
      <c r="V10" s="58"/>
      <c r="W10" s="13">
        <v>29081409</v>
      </c>
      <c r="X10" s="167">
        <v>1751551958.72</v>
      </c>
      <c r="Y10" s="13">
        <v>-736326720</v>
      </c>
      <c r="Z10" s="13">
        <v>364918.71</v>
      </c>
      <c r="AA10" s="13">
        <v>-50648</v>
      </c>
      <c r="AB10" s="167">
        <v>42082362721.64</v>
      </c>
    </row>
    <row r="11" spans="1:28" ht="6" customHeight="1">
      <c r="A11" s="19"/>
      <c r="B11" s="20"/>
      <c r="C11" s="21"/>
      <c r="D11" s="58"/>
      <c r="E11" s="12"/>
      <c r="F11" s="162"/>
      <c r="G11" s="12"/>
      <c r="H11" s="12"/>
      <c r="I11" s="162"/>
      <c r="J11" s="19"/>
      <c r="K11" s="20"/>
      <c r="L11" s="21"/>
      <c r="M11" s="58"/>
      <c r="N11" s="12"/>
      <c r="O11" s="162"/>
      <c r="P11" s="12"/>
      <c r="Q11" s="12"/>
      <c r="R11" s="162"/>
      <c r="S11" s="19"/>
      <c r="T11" s="20"/>
      <c r="U11" s="21"/>
      <c r="V11" s="58"/>
      <c r="W11" s="12"/>
      <c r="X11" s="162"/>
      <c r="Y11" s="12"/>
      <c r="Z11" s="12"/>
      <c r="AA11" s="12"/>
      <c r="AB11" s="162"/>
    </row>
    <row r="12" spans="1:28" s="79" customFormat="1" ht="15" customHeight="1">
      <c r="A12" s="198" t="s">
        <v>3</v>
      </c>
      <c r="B12" s="199"/>
      <c r="C12" s="199"/>
      <c r="D12" s="58"/>
      <c r="E12" s="11">
        <v>7523502221</v>
      </c>
      <c r="F12" s="161">
        <v>45609990293.28</v>
      </c>
      <c r="G12" s="11">
        <v>-19029093755.02</v>
      </c>
      <c r="H12" s="11">
        <v>373979263</v>
      </c>
      <c r="I12" s="161">
        <v>9422192693</v>
      </c>
      <c r="J12" s="198" t="s">
        <v>3</v>
      </c>
      <c r="K12" s="199"/>
      <c r="L12" s="199"/>
      <c r="M12" s="58"/>
      <c r="N12" s="11">
        <v>85987153</v>
      </c>
      <c r="O12" s="161">
        <v>4398744586</v>
      </c>
      <c r="P12" s="11">
        <v>22624975313.6</v>
      </c>
      <c r="Q12" s="11">
        <v>4718335553</v>
      </c>
      <c r="R12" s="161">
        <v>2457901998</v>
      </c>
      <c r="S12" s="198" t="s">
        <v>3</v>
      </c>
      <c r="T12" s="199"/>
      <c r="U12" s="199"/>
      <c r="V12" s="58"/>
      <c r="W12" s="11">
        <v>42487843</v>
      </c>
      <c r="X12" s="161">
        <v>2529712938.3</v>
      </c>
      <c r="Y12" s="11">
        <v>-1151330390</v>
      </c>
      <c r="Z12" s="11">
        <v>57060288</v>
      </c>
      <c r="AA12" s="11">
        <v>530870330</v>
      </c>
      <c r="AB12" s="161">
        <v>80195316328.16</v>
      </c>
    </row>
    <row r="13" spans="1:28" s="55" customFormat="1" ht="9" customHeight="1">
      <c r="A13" s="19"/>
      <c r="B13" s="20"/>
      <c r="C13" s="21"/>
      <c r="D13" s="22"/>
      <c r="E13" s="11"/>
      <c r="F13" s="161"/>
      <c r="G13" s="11"/>
      <c r="H13" s="11"/>
      <c r="I13" s="161"/>
      <c r="J13" s="19"/>
      <c r="K13" s="20"/>
      <c r="L13" s="21"/>
      <c r="M13" s="22"/>
      <c r="N13" s="11"/>
      <c r="O13" s="161"/>
      <c r="P13" s="11"/>
      <c r="Q13" s="11"/>
      <c r="R13" s="161"/>
      <c r="S13" s="19"/>
      <c r="T13" s="20"/>
      <c r="U13" s="21"/>
      <c r="V13" s="22"/>
      <c r="W13" s="11"/>
      <c r="X13" s="161"/>
      <c r="Y13" s="11"/>
      <c r="Z13" s="11"/>
      <c r="AA13" s="11"/>
      <c r="AB13" s="161"/>
    </row>
    <row r="14" spans="1:28" s="55" customFormat="1" ht="15" customHeight="1">
      <c r="A14" s="200" t="s">
        <v>155</v>
      </c>
      <c r="B14" s="201" t="s">
        <v>151</v>
      </c>
      <c r="C14" s="202"/>
      <c r="D14" s="58"/>
      <c r="E14" s="12"/>
      <c r="F14" s="162"/>
      <c r="G14" s="12"/>
      <c r="H14" s="12"/>
      <c r="I14" s="162"/>
      <c r="J14" s="200" t="s">
        <v>155</v>
      </c>
      <c r="K14" s="201" t="s">
        <v>151</v>
      </c>
      <c r="L14" s="202"/>
      <c r="M14" s="58"/>
      <c r="N14" s="12"/>
      <c r="O14" s="162"/>
      <c r="P14" s="12"/>
      <c r="Q14" s="12"/>
      <c r="R14" s="162"/>
      <c r="S14" s="200" t="s">
        <v>155</v>
      </c>
      <c r="T14" s="201" t="s">
        <v>151</v>
      </c>
      <c r="U14" s="202"/>
      <c r="V14" s="58"/>
      <c r="W14" s="12"/>
      <c r="X14" s="162"/>
      <c r="Y14" s="12"/>
      <c r="Z14" s="12"/>
      <c r="AA14" s="12"/>
      <c r="AB14" s="162"/>
    </row>
    <row r="15" spans="1:28" s="55" customFormat="1" ht="6" customHeight="1">
      <c r="A15" s="60"/>
      <c r="B15" s="61"/>
      <c r="C15" s="62"/>
      <c r="D15" s="58"/>
      <c r="E15" s="12"/>
      <c r="F15" s="162"/>
      <c r="G15" s="12"/>
      <c r="H15" s="12"/>
      <c r="I15" s="162"/>
      <c r="J15" s="60"/>
      <c r="K15" s="61"/>
      <c r="L15" s="62"/>
      <c r="M15" s="58"/>
      <c r="N15" s="12"/>
      <c r="O15" s="162"/>
      <c r="P15" s="12"/>
      <c r="Q15" s="12"/>
      <c r="R15" s="162"/>
      <c r="S15" s="60"/>
      <c r="T15" s="61"/>
      <c r="U15" s="62"/>
      <c r="V15" s="58"/>
      <c r="W15" s="12"/>
      <c r="X15" s="162"/>
      <c r="Y15" s="12"/>
      <c r="Z15" s="12"/>
      <c r="AA15" s="12"/>
      <c r="AB15" s="162"/>
    </row>
    <row r="16" spans="1:28" s="172" customFormat="1" ht="17.25" customHeight="1">
      <c r="A16" s="60"/>
      <c r="B16" s="191" t="s">
        <v>124</v>
      </c>
      <c r="C16" s="192"/>
      <c r="D16" s="22"/>
      <c r="E16" s="13">
        <v>0</v>
      </c>
      <c r="F16" s="167">
        <v>200000</v>
      </c>
      <c r="G16" s="13">
        <v>531417412</v>
      </c>
      <c r="H16" s="13">
        <v>0</v>
      </c>
      <c r="I16" s="167">
        <v>3777225388</v>
      </c>
      <c r="J16" s="60"/>
      <c r="K16" s="191" t="s">
        <v>124</v>
      </c>
      <c r="L16" s="192"/>
      <c r="M16" s="22"/>
      <c r="N16" s="13">
        <v>3723191</v>
      </c>
      <c r="O16" s="167">
        <v>595461930</v>
      </c>
      <c r="P16" s="13">
        <v>863633</v>
      </c>
      <c r="Q16" s="13">
        <v>975331737</v>
      </c>
      <c r="R16" s="167">
        <v>32202384</v>
      </c>
      <c r="S16" s="60"/>
      <c r="T16" s="191" t="s">
        <v>124</v>
      </c>
      <c r="U16" s="192"/>
      <c r="V16" s="22"/>
      <c r="W16" s="13">
        <v>0</v>
      </c>
      <c r="X16" s="167">
        <v>12270505.7</v>
      </c>
      <c r="Y16" s="13">
        <v>0</v>
      </c>
      <c r="Z16" s="13">
        <v>0</v>
      </c>
      <c r="AA16" s="13">
        <v>0</v>
      </c>
      <c r="AB16" s="167">
        <v>5928696180.7</v>
      </c>
    </row>
    <row r="17" spans="1:28" s="172" customFormat="1" ht="17.25" customHeight="1">
      <c r="A17" s="60"/>
      <c r="B17" s="191" t="s">
        <v>125</v>
      </c>
      <c r="C17" s="192"/>
      <c r="D17" s="58"/>
      <c r="E17" s="13">
        <v>16909410255</v>
      </c>
      <c r="F17" s="167">
        <v>8466310836.72</v>
      </c>
      <c r="G17" s="13">
        <v>3283325403</v>
      </c>
      <c r="H17" s="13">
        <v>3329805591</v>
      </c>
      <c r="I17" s="167">
        <v>486774485</v>
      </c>
      <c r="J17" s="60"/>
      <c r="K17" s="191" t="s">
        <v>125</v>
      </c>
      <c r="L17" s="192"/>
      <c r="M17" s="58"/>
      <c r="N17" s="13">
        <v>0</v>
      </c>
      <c r="O17" s="167">
        <v>6380478839</v>
      </c>
      <c r="P17" s="13">
        <v>316042528</v>
      </c>
      <c r="Q17" s="13">
        <v>48066028</v>
      </c>
      <c r="R17" s="167">
        <v>176532388</v>
      </c>
      <c r="S17" s="60"/>
      <c r="T17" s="191" t="s">
        <v>125</v>
      </c>
      <c r="U17" s="192"/>
      <c r="V17" s="58"/>
      <c r="W17" s="13">
        <v>0</v>
      </c>
      <c r="X17" s="167">
        <v>0</v>
      </c>
      <c r="Y17" s="13">
        <v>6410870949</v>
      </c>
      <c r="Z17" s="13">
        <v>0</v>
      </c>
      <c r="AA17" s="13">
        <v>237288025</v>
      </c>
      <c r="AB17" s="167">
        <v>46044905327.72</v>
      </c>
    </row>
    <row r="18" spans="1:28" s="172" customFormat="1" ht="17.25" customHeight="1">
      <c r="A18" s="60"/>
      <c r="B18" s="191" t="s">
        <v>4</v>
      </c>
      <c r="C18" s="192"/>
      <c r="D18" s="58"/>
      <c r="E18" s="13">
        <v>0</v>
      </c>
      <c r="F18" s="167">
        <v>0</v>
      </c>
      <c r="G18" s="13">
        <v>19129</v>
      </c>
      <c r="H18" s="13">
        <v>0</v>
      </c>
      <c r="I18" s="167">
        <v>6200187</v>
      </c>
      <c r="J18" s="60"/>
      <c r="K18" s="191" t="s">
        <v>4</v>
      </c>
      <c r="L18" s="192"/>
      <c r="M18" s="58"/>
      <c r="N18" s="13">
        <v>0</v>
      </c>
      <c r="O18" s="167">
        <v>534996057</v>
      </c>
      <c r="P18" s="13">
        <v>744468830</v>
      </c>
      <c r="Q18" s="13">
        <v>9181000</v>
      </c>
      <c r="R18" s="167">
        <v>52354805</v>
      </c>
      <c r="S18" s="60"/>
      <c r="T18" s="191" t="s">
        <v>4</v>
      </c>
      <c r="U18" s="192"/>
      <c r="V18" s="58"/>
      <c r="W18" s="13">
        <v>972740</v>
      </c>
      <c r="X18" s="167">
        <v>0</v>
      </c>
      <c r="Y18" s="13">
        <v>0</v>
      </c>
      <c r="Z18" s="13">
        <v>0</v>
      </c>
      <c r="AA18" s="13">
        <v>0</v>
      </c>
      <c r="AB18" s="167">
        <v>1348192748</v>
      </c>
    </row>
    <row r="19" spans="1:28" s="172" customFormat="1" ht="17.25" customHeight="1">
      <c r="A19" s="60"/>
      <c r="B19" s="191" t="s">
        <v>5</v>
      </c>
      <c r="C19" s="192"/>
      <c r="D19" s="63"/>
      <c r="E19" s="13">
        <v>11865073</v>
      </c>
      <c r="F19" s="167">
        <v>1484446199</v>
      </c>
      <c r="G19" s="13">
        <v>28147137</v>
      </c>
      <c r="H19" s="13">
        <v>0</v>
      </c>
      <c r="I19" s="167">
        <v>231020365</v>
      </c>
      <c r="J19" s="60"/>
      <c r="K19" s="191" t="s">
        <v>5</v>
      </c>
      <c r="L19" s="192"/>
      <c r="M19" s="63"/>
      <c r="N19" s="13">
        <v>3690197</v>
      </c>
      <c r="O19" s="167">
        <v>23293408</v>
      </c>
      <c r="P19" s="13">
        <v>16112637478</v>
      </c>
      <c r="Q19" s="13">
        <v>1258236229</v>
      </c>
      <c r="R19" s="167">
        <v>32283810</v>
      </c>
      <c r="S19" s="60"/>
      <c r="T19" s="191" t="s">
        <v>5</v>
      </c>
      <c r="U19" s="192"/>
      <c r="V19" s="63"/>
      <c r="W19" s="13">
        <v>133019</v>
      </c>
      <c r="X19" s="167">
        <v>53098014</v>
      </c>
      <c r="Y19" s="13">
        <v>990004965</v>
      </c>
      <c r="Z19" s="13">
        <v>0</v>
      </c>
      <c r="AA19" s="13">
        <v>0</v>
      </c>
      <c r="AB19" s="167">
        <v>20228855894</v>
      </c>
    </row>
    <row r="20" spans="1:28" s="172" customFormat="1" ht="17.25" customHeight="1">
      <c r="A20" s="60"/>
      <c r="B20" s="191" t="s">
        <v>6</v>
      </c>
      <c r="C20" s="192"/>
      <c r="D20" s="64"/>
      <c r="E20" s="13">
        <v>0</v>
      </c>
      <c r="F20" s="167">
        <v>0</v>
      </c>
      <c r="G20" s="13">
        <v>0</v>
      </c>
      <c r="H20" s="13">
        <v>0</v>
      </c>
      <c r="I20" s="167">
        <v>0</v>
      </c>
      <c r="J20" s="60"/>
      <c r="K20" s="191" t="s">
        <v>6</v>
      </c>
      <c r="L20" s="192"/>
      <c r="M20" s="64"/>
      <c r="N20" s="13">
        <v>0</v>
      </c>
      <c r="O20" s="167">
        <v>0</v>
      </c>
      <c r="P20" s="13">
        <v>0</v>
      </c>
      <c r="Q20" s="13">
        <v>0</v>
      </c>
      <c r="R20" s="167">
        <v>0</v>
      </c>
      <c r="S20" s="60"/>
      <c r="T20" s="191" t="s">
        <v>6</v>
      </c>
      <c r="U20" s="192"/>
      <c r="V20" s="64"/>
      <c r="W20" s="13">
        <v>0</v>
      </c>
      <c r="X20" s="167">
        <v>0</v>
      </c>
      <c r="Y20" s="13">
        <v>0</v>
      </c>
      <c r="Z20" s="13">
        <v>0</v>
      </c>
      <c r="AA20" s="13">
        <v>0</v>
      </c>
      <c r="AB20" s="167">
        <v>0</v>
      </c>
    </row>
    <row r="21" spans="1:28" s="172" customFormat="1" ht="17.25" customHeight="1">
      <c r="A21" s="60"/>
      <c r="B21" s="191" t="s">
        <v>126</v>
      </c>
      <c r="C21" s="192"/>
      <c r="D21" s="64"/>
      <c r="E21" s="13">
        <v>0</v>
      </c>
      <c r="F21" s="167">
        <v>0</v>
      </c>
      <c r="G21" s="13">
        <v>-520649703</v>
      </c>
      <c r="H21" s="13">
        <v>0</v>
      </c>
      <c r="I21" s="167">
        <v>-3987204131</v>
      </c>
      <c r="J21" s="60"/>
      <c r="K21" s="191" t="s">
        <v>126</v>
      </c>
      <c r="L21" s="192"/>
      <c r="M21" s="64"/>
      <c r="N21" s="13">
        <v>-2725082</v>
      </c>
      <c r="O21" s="167">
        <v>-356776511</v>
      </c>
      <c r="P21" s="13">
        <v>0</v>
      </c>
      <c r="Q21" s="13">
        <v>-597056389</v>
      </c>
      <c r="R21" s="167">
        <v>-31156783</v>
      </c>
      <c r="S21" s="60"/>
      <c r="T21" s="191" t="s">
        <v>126</v>
      </c>
      <c r="U21" s="192"/>
      <c r="V21" s="64"/>
      <c r="W21" s="13">
        <v>0</v>
      </c>
      <c r="X21" s="167">
        <v>-827376</v>
      </c>
      <c r="Y21" s="13">
        <v>0</v>
      </c>
      <c r="Z21" s="13">
        <v>0</v>
      </c>
      <c r="AA21" s="13">
        <v>0</v>
      </c>
      <c r="AB21" s="167">
        <v>-5496395975</v>
      </c>
    </row>
    <row r="22" spans="1:28" s="172" customFormat="1" ht="17.25" customHeight="1">
      <c r="A22" s="19"/>
      <c r="B22" s="191" t="s">
        <v>127</v>
      </c>
      <c r="C22" s="203" t="s">
        <v>26</v>
      </c>
      <c r="D22" s="63"/>
      <c r="E22" s="13">
        <v>-9779948068</v>
      </c>
      <c r="F22" s="167">
        <v>-854845888</v>
      </c>
      <c r="G22" s="13">
        <v>-7660754766</v>
      </c>
      <c r="H22" s="13">
        <v>-8179481744</v>
      </c>
      <c r="I22" s="167">
        <v>-398500</v>
      </c>
      <c r="J22" s="19"/>
      <c r="K22" s="191" t="s">
        <v>127</v>
      </c>
      <c r="L22" s="203" t="s">
        <v>26</v>
      </c>
      <c r="M22" s="63"/>
      <c r="N22" s="13">
        <v>0</v>
      </c>
      <c r="O22" s="167">
        <v>-10846650285</v>
      </c>
      <c r="P22" s="13">
        <v>-2601268965</v>
      </c>
      <c r="Q22" s="13">
        <v>-160</v>
      </c>
      <c r="R22" s="167">
        <v>0</v>
      </c>
      <c r="S22" s="19"/>
      <c r="T22" s="191" t="s">
        <v>127</v>
      </c>
      <c r="U22" s="203" t="s">
        <v>26</v>
      </c>
      <c r="V22" s="63"/>
      <c r="W22" s="13">
        <v>0</v>
      </c>
      <c r="X22" s="167">
        <v>0</v>
      </c>
      <c r="Y22" s="13">
        <v>0</v>
      </c>
      <c r="Z22" s="13">
        <v>0</v>
      </c>
      <c r="AA22" s="13">
        <v>-111570000</v>
      </c>
      <c r="AB22" s="167">
        <v>-40034918376</v>
      </c>
    </row>
    <row r="23" spans="1:28" s="172" customFormat="1" ht="17.25" customHeight="1">
      <c r="A23" s="19"/>
      <c r="B23" s="191" t="s">
        <v>7</v>
      </c>
      <c r="C23" s="203"/>
      <c r="D23" s="58"/>
      <c r="E23" s="13">
        <v>-23890747</v>
      </c>
      <c r="F23" s="167">
        <v>0</v>
      </c>
      <c r="G23" s="13">
        <v>-429413920</v>
      </c>
      <c r="H23" s="13">
        <v>-128674</v>
      </c>
      <c r="I23" s="167">
        <v>-16345448670</v>
      </c>
      <c r="J23" s="19"/>
      <c r="K23" s="191" t="s">
        <v>7</v>
      </c>
      <c r="L23" s="203"/>
      <c r="M23" s="58"/>
      <c r="N23" s="13">
        <v>-10077800</v>
      </c>
      <c r="O23" s="167">
        <v>-1021314428</v>
      </c>
      <c r="P23" s="13">
        <v>-25769695348</v>
      </c>
      <c r="Q23" s="13">
        <v>-2373972847</v>
      </c>
      <c r="R23" s="167">
        <v>-9727908661</v>
      </c>
      <c r="S23" s="19"/>
      <c r="T23" s="191" t="s">
        <v>7</v>
      </c>
      <c r="U23" s="203"/>
      <c r="V23" s="58"/>
      <c r="W23" s="13">
        <v>-13811269</v>
      </c>
      <c r="X23" s="167">
        <v>-975765326</v>
      </c>
      <c r="Y23" s="13">
        <v>0</v>
      </c>
      <c r="Z23" s="13">
        <v>-15211470</v>
      </c>
      <c r="AA23" s="13">
        <v>0</v>
      </c>
      <c r="AB23" s="167">
        <v>-56706639160</v>
      </c>
    </row>
    <row r="24" spans="1:28" s="172" customFormat="1" ht="17.25" customHeight="1">
      <c r="A24" s="19"/>
      <c r="B24" s="191" t="s">
        <v>8</v>
      </c>
      <c r="C24" s="203" t="s">
        <v>28</v>
      </c>
      <c r="D24" s="58"/>
      <c r="E24" s="13">
        <v>-308961</v>
      </c>
      <c r="F24" s="167">
        <v>-4757573</v>
      </c>
      <c r="G24" s="13">
        <v>-62174463</v>
      </c>
      <c r="H24" s="13">
        <v>-141595</v>
      </c>
      <c r="I24" s="167">
        <v>-1849349046</v>
      </c>
      <c r="J24" s="19"/>
      <c r="K24" s="191" t="s">
        <v>8</v>
      </c>
      <c r="L24" s="203" t="s">
        <v>28</v>
      </c>
      <c r="M24" s="58"/>
      <c r="N24" s="13">
        <v>-50464108</v>
      </c>
      <c r="O24" s="167">
        <v>-37050951</v>
      </c>
      <c r="P24" s="13">
        <v>-18634512878</v>
      </c>
      <c r="Q24" s="13">
        <v>-1312578063</v>
      </c>
      <c r="R24" s="167">
        <v>-334283695</v>
      </c>
      <c r="S24" s="19"/>
      <c r="T24" s="191" t="s">
        <v>8</v>
      </c>
      <c r="U24" s="203" t="s">
        <v>28</v>
      </c>
      <c r="V24" s="58"/>
      <c r="W24" s="13">
        <v>0</v>
      </c>
      <c r="X24" s="167">
        <v>-176739902</v>
      </c>
      <c r="Y24" s="13">
        <v>0</v>
      </c>
      <c r="Z24" s="13">
        <v>0</v>
      </c>
      <c r="AA24" s="13">
        <v>-7706</v>
      </c>
      <c r="AB24" s="167">
        <v>-22462368941</v>
      </c>
    </row>
    <row r="25" spans="1:28" s="172" customFormat="1" ht="17.25" customHeight="1">
      <c r="A25" s="19"/>
      <c r="B25" s="191" t="s">
        <v>9</v>
      </c>
      <c r="C25" s="203" t="s">
        <v>28</v>
      </c>
      <c r="D25" s="58"/>
      <c r="E25" s="13">
        <v>0</v>
      </c>
      <c r="F25" s="167">
        <v>0</v>
      </c>
      <c r="G25" s="13">
        <v>0</v>
      </c>
      <c r="H25" s="13">
        <v>0</v>
      </c>
      <c r="I25" s="167">
        <v>0</v>
      </c>
      <c r="J25" s="19"/>
      <c r="K25" s="191" t="s">
        <v>9</v>
      </c>
      <c r="L25" s="203" t="s">
        <v>28</v>
      </c>
      <c r="M25" s="58"/>
      <c r="N25" s="13">
        <v>0</v>
      </c>
      <c r="O25" s="167">
        <v>0</v>
      </c>
      <c r="P25" s="13">
        <v>0</v>
      </c>
      <c r="Q25" s="13">
        <v>0</v>
      </c>
      <c r="R25" s="167">
        <v>0</v>
      </c>
      <c r="S25" s="19"/>
      <c r="T25" s="191" t="s">
        <v>9</v>
      </c>
      <c r="U25" s="203" t="s">
        <v>28</v>
      </c>
      <c r="V25" s="58"/>
      <c r="W25" s="13">
        <v>0</v>
      </c>
      <c r="X25" s="167">
        <v>0</v>
      </c>
      <c r="Y25" s="13">
        <v>0</v>
      </c>
      <c r="Z25" s="13">
        <v>0</v>
      </c>
      <c r="AA25" s="13">
        <v>0</v>
      </c>
      <c r="AB25" s="167">
        <v>0</v>
      </c>
    </row>
    <row r="26" spans="1:28" ht="6" customHeight="1">
      <c r="A26" s="19"/>
      <c r="B26" s="20"/>
      <c r="C26" s="65"/>
      <c r="D26" s="22"/>
      <c r="E26" s="11"/>
      <c r="F26" s="161"/>
      <c r="G26" s="11"/>
      <c r="H26" s="11"/>
      <c r="I26" s="161"/>
      <c r="J26" s="19"/>
      <c r="K26" s="20"/>
      <c r="L26" s="65"/>
      <c r="M26" s="22"/>
      <c r="N26" s="11"/>
      <c r="O26" s="161"/>
      <c r="P26" s="11"/>
      <c r="Q26" s="11"/>
      <c r="R26" s="161"/>
      <c r="S26" s="19"/>
      <c r="T26" s="20"/>
      <c r="U26" s="65"/>
      <c r="V26" s="22"/>
      <c r="W26" s="11"/>
      <c r="X26" s="161"/>
      <c r="Y26" s="11"/>
      <c r="Z26" s="11"/>
      <c r="AA26" s="11"/>
      <c r="AB26" s="161"/>
    </row>
    <row r="27" spans="1:28" s="79" customFormat="1" ht="15" customHeight="1">
      <c r="A27" s="198" t="s">
        <v>10</v>
      </c>
      <c r="B27" s="199"/>
      <c r="C27" s="199"/>
      <c r="D27" s="58"/>
      <c r="E27" s="11">
        <v>7117127552</v>
      </c>
      <c r="F27" s="161">
        <v>9091353574.72</v>
      </c>
      <c r="G27" s="11">
        <v>-4830083771</v>
      </c>
      <c r="H27" s="11">
        <v>-4849946422</v>
      </c>
      <c r="I27" s="161">
        <v>-17681179922</v>
      </c>
      <c r="J27" s="198" t="s">
        <v>10</v>
      </c>
      <c r="K27" s="199"/>
      <c r="L27" s="199"/>
      <c r="M27" s="58"/>
      <c r="N27" s="11">
        <v>-55853602</v>
      </c>
      <c r="O27" s="161">
        <v>-4727561941</v>
      </c>
      <c r="P27" s="11">
        <v>-29831464722</v>
      </c>
      <c r="Q27" s="11">
        <v>-1992792465</v>
      </c>
      <c r="R27" s="161">
        <v>-9799975752</v>
      </c>
      <c r="S27" s="198" t="s">
        <v>10</v>
      </c>
      <c r="T27" s="199"/>
      <c r="U27" s="199"/>
      <c r="V27" s="58"/>
      <c r="W27" s="11">
        <v>-12705510</v>
      </c>
      <c r="X27" s="161">
        <v>-1087964084.3</v>
      </c>
      <c r="Y27" s="11">
        <v>7400875914</v>
      </c>
      <c r="Z27" s="11">
        <v>-15211470</v>
      </c>
      <c r="AA27" s="11">
        <v>125710319</v>
      </c>
      <c r="AB27" s="161">
        <v>-51149672301.58</v>
      </c>
    </row>
    <row r="28" spans="1:28" ht="9" customHeight="1">
      <c r="A28" s="19"/>
      <c r="B28" s="20"/>
      <c r="C28" s="65"/>
      <c r="D28" s="58"/>
      <c r="E28" s="12"/>
      <c r="F28" s="162"/>
      <c r="G28" s="12"/>
      <c r="H28" s="12"/>
      <c r="I28" s="162"/>
      <c r="J28" s="19"/>
      <c r="K28" s="20"/>
      <c r="L28" s="65"/>
      <c r="M28" s="58"/>
      <c r="N28" s="12"/>
      <c r="O28" s="162"/>
      <c r="P28" s="12"/>
      <c r="Q28" s="12"/>
      <c r="R28" s="162"/>
      <c r="S28" s="19"/>
      <c r="T28" s="20"/>
      <c r="U28" s="65"/>
      <c r="V28" s="58"/>
      <c r="W28" s="12"/>
      <c r="X28" s="162"/>
      <c r="Y28" s="12"/>
      <c r="Z28" s="12"/>
      <c r="AA28" s="12"/>
      <c r="AB28" s="162"/>
    </row>
    <row r="29" spans="1:28" s="55" customFormat="1" ht="15" customHeight="1">
      <c r="A29" s="200" t="s">
        <v>11</v>
      </c>
      <c r="B29" s="201" t="s">
        <v>152</v>
      </c>
      <c r="C29" s="202"/>
      <c r="D29" s="22"/>
      <c r="E29" s="11"/>
      <c r="F29" s="161"/>
      <c r="G29" s="11"/>
      <c r="H29" s="11"/>
      <c r="I29" s="161"/>
      <c r="J29" s="200" t="s">
        <v>11</v>
      </c>
      <c r="K29" s="201" t="s">
        <v>152</v>
      </c>
      <c r="L29" s="202"/>
      <c r="M29" s="22"/>
      <c r="N29" s="11"/>
      <c r="O29" s="161"/>
      <c r="P29" s="11"/>
      <c r="Q29" s="11"/>
      <c r="R29" s="161"/>
      <c r="S29" s="200" t="s">
        <v>11</v>
      </c>
      <c r="T29" s="201" t="s">
        <v>152</v>
      </c>
      <c r="U29" s="202"/>
      <c r="V29" s="22"/>
      <c r="W29" s="11"/>
      <c r="X29" s="161"/>
      <c r="Y29" s="11"/>
      <c r="Z29" s="11"/>
      <c r="AA29" s="11"/>
      <c r="AB29" s="161"/>
    </row>
    <row r="30" spans="1:28" s="55" customFormat="1" ht="6" customHeight="1">
      <c r="A30" s="66"/>
      <c r="B30" s="61"/>
      <c r="C30" s="62"/>
      <c r="D30" s="58"/>
      <c r="E30" s="12"/>
      <c r="F30" s="162"/>
      <c r="G30" s="12"/>
      <c r="H30" s="12"/>
      <c r="I30" s="162"/>
      <c r="J30" s="66"/>
      <c r="K30" s="61"/>
      <c r="L30" s="62"/>
      <c r="M30" s="58"/>
      <c r="N30" s="12"/>
      <c r="O30" s="162"/>
      <c r="P30" s="12"/>
      <c r="Q30" s="12"/>
      <c r="R30" s="162"/>
      <c r="S30" s="66"/>
      <c r="T30" s="61"/>
      <c r="U30" s="62"/>
      <c r="V30" s="58"/>
      <c r="W30" s="12"/>
      <c r="X30" s="162"/>
      <c r="Y30" s="12"/>
      <c r="Z30" s="12"/>
      <c r="AA30" s="12"/>
      <c r="AB30" s="162"/>
    </row>
    <row r="31" spans="1:28" s="172" customFormat="1" ht="23.25" customHeight="1">
      <c r="A31" s="19"/>
      <c r="B31" s="206" t="s">
        <v>128</v>
      </c>
      <c r="C31" s="203" t="s">
        <v>30</v>
      </c>
      <c r="D31" s="22"/>
      <c r="E31" s="13">
        <v>6200601</v>
      </c>
      <c r="F31" s="167">
        <v>45446640537.68</v>
      </c>
      <c r="G31" s="13">
        <v>8220027060</v>
      </c>
      <c r="H31" s="13">
        <v>0</v>
      </c>
      <c r="I31" s="167">
        <v>14146573399</v>
      </c>
      <c r="J31" s="19"/>
      <c r="K31" s="206" t="s">
        <v>128</v>
      </c>
      <c r="L31" s="203" t="s">
        <v>30</v>
      </c>
      <c r="M31" s="22"/>
      <c r="N31" s="13">
        <v>37403961</v>
      </c>
      <c r="O31" s="167">
        <v>1443590943</v>
      </c>
      <c r="P31" s="13">
        <v>38437003481</v>
      </c>
      <c r="Q31" s="13">
        <v>959416883</v>
      </c>
      <c r="R31" s="167">
        <v>8592681336</v>
      </c>
      <c r="S31" s="19"/>
      <c r="T31" s="206" t="s">
        <v>128</v>
      </c>
      <c r="U31" s="203" t="s">
        <v>30</v>
      </c>
      <c r="V31" s="22"/>
      <c r="W31" s="13">
        <v>2936414</v>
      </c>
      <c r="X31" s="167">
        <v>364667105</v>
      </c>
      <c r="Y31" s="13">
        <v>0</v>
      </c>
      <c r="Z31" s="13">
        <v>6055422</v>
      </c>
      <c r="AA31" s="13">
        <v>477633</v>
      </c>
      <c r="AB31" s="167">
        <v>117663674775.68</v>
      </c>
    </row>
    <row r="32" spans="1:28" s="172" customFormat="1" ht="17.25" customHeight="1">
      <c r="A32" s="19"/>
      <c r="B32" s="191" t="s">
        <v>12</v>
      </c>
      <c r="C32" s="203"/>
      <c r="D32" s="22"/>
      <c r="E32" s="13">
        <v>0</v>
      </c>
      <c r="F32" s="167">
        <v>933052241</v>
      </c>
      <c r="G32" s="13">
        <v>9800000000</v>
      </c>
      <c r="H32" s="13">
        <v>0</v>
      </c>
      <c r="I32" s="167">
        <v>0</v>
      </c>
      <c r="J32" s="19"/>
      <c r="K32" s="191" t="s">
        <v>12</v>
      </c>
      <c r="L32" s="203"/>
      <c r="M32" s="22"/>
      <c r="N32" s="13">
        <v>0</v>
      </c>
      <c r="O32" s="167">
        <v>4470627056</v>
      </c>
      <c r="P32" s="13">
        <v>0</v>
      </c>
      <c r="Q32" s="13">
        <v>0</v>
      </c>
      <c r="R32" s="167">
        <v>30400802067</v>
      </c>
      <c r="S32" s="19"/>
      <c r="T32" s="191" t="s">
        <v>12</v>
      </c>
      <c r="U32" s="203"/>
      <c r="V32" s="22"/>
      <c r="W32" s="13">
        <v>0</v>
      </c>
      <c r="X32" s="167">
        <v>0</v>
      </c>
      <c r="Y32" s="13">
        <v>0</v>
      </c>
      <c r="Z32" s="13">
        <v>0</v>
      </c>
      <c r="AA32" s="13">
        <v>0</v>
      </c>
      <c r="AB32" s="167">
        <v>45604481364</v>
      </c>
    </row>
    <row r="33" spans="1:28" s="172" customFormat="1" ht="17.25" customHeight="1">
      <c r="A33" s="19"/>
      <c r="B33" s="191" t="s">
        <v>13</v>
      </c>
      <c r="C33" s="203"/>
      <c r="D33" s="58"/>
      <c r="E33" s="13">
        <v>0</v>
      </c>
      <c r="F33" s="167">
        <v>2101000000</v>
      </c>
      <c r="G33" s="13">
        <v>7184736982</v>
      </c>
      <c r="H33" s="13">
        <v>0</v>
      </c>
      <c r="I33" s="167">
        <v>11786673624</v>
      </c>
      <c r="J33" s="19"/>
      <c r="K33" s="191" t="s">
        <v>13</v>
      </c>
      <c r="L33" s="203"/>
      <c r="M33" s="58"/>
      <c r="N33" s="13">
        <v>0</v>
      </c>
      <c r="O33" s="167">
        <v>1867600000</v>
      </c>
      <c r="P33" s="13">
        <v>739913000</v>
      </c>
      <c r="Q33" s="13">
        <v>273261888</v>
      </c>
      <c r="R33" s="167">
        <v>2962900000</v>
      </c>
      <c r="S33" s="19"/>
      <c r="T33" s="191" t="s">
        <v>13</v>
      </c>
      <c r="U33" s="203"/>
      <c r="V33" s="58"/>
      <c r="W33" s="13">
        <v>0</v>
      </c>
      <c r="X33" s="167">
        <v>24000000</v>
      </c>
      <c r="Y33" s="13">
        <v>1951623000</v>
      </c>
      <c r="Z33" s="13">
        <v>6454885</v>
      </c>
      <c r="AA33" s="13">
        <v>500000000</v>
      </c>
      <c r="AB33" s="167">
        <v>29398163379</v>
      </c>
    </row>
    <row r="34" spans="1:28" s="172" customFormat="1" ht="17.25" customHeight="1">
      <c r="A34" s="19"/>
      <c r="B34" s="191" t="s">
        <v>14</v>
      </c>
      <c r="C34" s="203"/>
      <c r="D34" s="58"/>
      <c r="E34" s="13">
        <v>0</v>
      </c>
      <c r="F34" s="167">
        <v>0</v>
      </c>
      <c r="G34" s="13">
        <v>0</v>
      </c>
      <c r="H34" s="13">
        <v>0</v>
      </c>
      <c r="I34" s="167">
        <v>643523796</v>
      </c>
      <c r="J34" s="19"/>
      <c r="K34" s="191" t="s">
        <v>14</v>
      </c>
      <c r="L34" s="203"/>
      <c r="M34" s="58"/>
      <c r="N34" s="13">
        <v>0</v>
      </c>
      <c r="O34" s="167">
        <v>0</v>
      </c>
      <c r="P34" s="13">
        <v>0</v>
      </c>
      <c r="Q34" s="13">
        <v>0</v>
      </c>
      <c r="R34" s="167">
        <v>0</v>
      </c>
      <c r="S34" s="19"/>
      <c r="T34" s="191" t="s">
        <v>14</v>
      </c>
      <c r="U34" s="203"/>
      <c r="V34" s="58"/>
      <c r="W34" s="13">
        <v>0</v>
      </c>
      <c r="X34" s="167">
        <v>0</v>
      </c>
      <c r="Y34" s="13">
        <v>0</v>
      </c>
      <c r="Z34" s="13">
        <v>0</v>
      </c>
      <c r="AA34" s="13">
        <v>0</v>
      </c>
      <c r="AB34" s="167">
        <v>643523796</v>
      </c>
    </row>
    <row r="35" spans="1:28" s="172" customFormat="1" ht="23.25" customHeight="1">
      <c r="A35" s="19"/>
      <c r="B35" s="206" t="s">
        <v>129</v>
      </c>
      <c r="C35" s="203"/>
      <c r="D35" s="58"/>
      <c r="E35" s="13">
        <v>-2301437</v>
      </c>
      <c r="F35" s="167">
        <v>-45649652870.2</v>
      </c>
      <c r="G35" s="13">
        <v>-600361338.83</v>
      </c>
      <c r="H35" s="13">
        <v>0</v>
      </c>
      <c r="I35" s="167">
        <v>-13908809677</v>
      </c>
      <c r="J35" s="19"/>
      <c r="K35" s="206" t="s">
        <v>129</v>
      </c>
      <c r="L35" s="203"/>
      <c r="M35" s="58"/>
      <c r="N35" s="13">
        <v>-37103743</v>
      </c>
      <c r="O35" s="167">
        <v>-1719629163</v>
      </c>
      <c r="P35" s="13">
        <v>-27745766848</v>
      </c>
      <c r="Q35" s="13">
        <v>-1911889779</v>
      </c>
      <c r="R35" s="167">
        <v>-24783812071</v>
      </c>
      <c r="S35" s="19"/>
      <c r="T35" s="206" t="s">
        <v>129</v>
      </c>
      <c r="U35" s="203"/>
      <c r="V35" s="58"/>
      <c r="W35" s="13">
        <v>-2731781</v>
      </c>
      <c r="X35" s="167">
        <v>-47324890</v>
      </c>
      <c r="Y35" s="13">
        <v>-226100</v>
      </c>
      <c r="Z35" s="13">
        <v>-6230345</v>
      </c>
      <c r="AA35" s="13">
        <v>0</v>
      </c>
      <c r="AB35" s="167">
        <v>-116415840043.03</v>
      </c>
    </row>
    <row r="36" spans="1:28" s="172" customFormat="1" ht="17.25" customHeight="1">
      <c r="A36" s="19"/>
      <c r="B36" s="191" t="s">
        <v>15</v>
      </c>
      <c r="C36" s="203"/>
      <c r="D36" s="58"/>
      <c r="E36" s="13">
        <v>-15498814</v>
      </c>
      <c r="F36" s="167">
        <v>-56508129826</v>
      </c>
      <c r="G36" s="13">
        <v>0</v>
      </c>
      <c r="H36" s="13">
        <v>0</v>
      </c>
      <c r="I36" s="167">
        <v>-500000</v>
      </c>
      <c r="J36" s="19"/>
      <c r="K36" s="191" t="s">
        <v>15</v>
      </c>
      <c r="L36" s="203"/>
      <c r="M36" s="58"/>
      <c r="N36" s="13">
        <v>0</v>
      </c>
      <c r="O36" s="167">
        <v>-3313499111</v>
      </c>
      <c r="P36" s="13">
        <v>0</v>
      </c>
      <c r="Q36" s="13">
        <v>0</v>
      </c>
      <c r="R36" s="167">
        <v>-9950712000</v>
      </c>
      <c r="S36" s="19"/>
      <c r="T36" s="191" t="s">
        <v>15</v>
      </c>
      <c r="U36" s="203"/>
      <c r="V36" s="58"/>
      <c r="W36" s="13">
        <v>0</v>
      </c>
      <c r="X36" s="167">
        <v>0</v>
      </c>
      <c r="Y36" s="13">
        <v>-9334909049</v>
      </c>
      <c r="Z36" s="13">
        <v>0</v>
      </c>
      <c r="AA36" s="13">
        <v>0</v>
      </c>
      <c r="AB36" s="167">
        <v>-79123248800</v>
      </c>
    </row>
    <row r="37" spans="1:28" s="172" customFormat="1" ht="17.25" customHeight="1">
      <c r="A37" s="19"/>
      <c r="B37" s="191" t="s">
        <v>16</v>
      </c>
      <c r="C37" s="203" t="s">
        <v>32</v>
      </c>
      <c r="D37" s="58"/>
      <c r="E37" s="13">
        <v>-2301828027</v>
      </c>
      <c r="F37" s="167">
        <v>0</v>
      </c>
      <c r="G37" s="13">
        <v>-553398133</v>
      </c>
      <c r="H37" s="13">
        <v>0</v>
      </c>
      <c r="I37" s="167">
        <v>-5850950</v>
      </c>
      <c r="J37" s="19"/>
      <c r="K37" s="191" t="s">
        <v>16</v>
      </c>
      <c r="L37" s="203" t="s">
        <v>32</v>
      </c>
      <c r="M37" s="58"/>
      <c r="N37" s="13">
        <v>0</v>
      </c>
      <c r="O37" s="167">
        <v>0</v>
      </c>
      <c r="P37" s="13">
        <v>0</v>
      </c>
      <c r="Q37" s="13">
        <v>-13240532</v>
      </c>
      <c r="R37" s="167">
        <v>0</v>
      </c>
      <c r="S37" s="19"/>
      <c r="T37" s="191" t="s">
        <v>16</v>
      </c>
      <c r="U37" s="203" t="s">
        <v>32</v>
      </c>
      <c r="V37" s="58"/>
      <c r="W37" s="13">
        <v>0</v>
      </c>
      <c r="X37" s="167">
        <v>0</v>
      </c>
      <c r="Y37" s="13">
        <v>0</v>
      </c>
      <c r="Z37" s="13">
        <v>0</v>
      </c>
      <c r="AA37" s="13">
        <v>0</v>
      </c>
      <c r="AB37" s="167">
        <v>-2874317642</v>
      </c>
    </row>
    <row r="38" spans="1:28" s="172" customFormat="1" ht="17.25" customHeight="1">
      <c r="A38" s="19"/>
      <c r="B38" s="191" t="s">
        <v>17</v>
      </c>
      <c r="C38" s="203" t="s">
        <v>34</v>
      </c>
      <c r="D38" s="58"/>
      <c r="E38" s="13">
        <v>-10889168397</v>
      </c>
      <c r="F38" s="167">
        <v>-20999298</v>
      </c>
      <c r="G38" s="13">
        <v>-804366825</v>
      </c>
      <c r="H38" s="13">
        <v>-419968000</v>
      </c>
      <c r="I38" s="167">
        <v>0</v>
      </c>
      <c r="J38" s="19"/>
      <c r="K38" s="191" t="s">
        <v>17</v>
      </c>
      <c r="L38" s="203" t="s">
        <v>34</v>
      </c>
      <c r="M38" s="58"/>
      <c r="N38" s="13">
        <v>-21942203</v>
      </c>
      <c r="O38" s="167">
        <v>-1500000000</v>
      </c>
      <c r="P38" s="13">
        <v>0</v>
      </c>
      <c r="Q38" s="13">
        <v>0</v>
      </c>
      <c r="R38" s="167">
        <v>0</v>
      </c>
      <c r="S38" s="19"/>
      <c r="T38" s="191" t="s">
        <v>17</v>
      </c>
      <c r="U38" s="203" t="s">
        <v>34</v>
      </c>
      <c r="V38" s="58"/>
      <c r="W38" s="13">
        <v>-120000000</v>
      </c>
      <c r="X38" s="167">
        <v>-107105000</v>
      </c>
      <c r="Y38" s="13">
        <v>0</v>
      </c>
      <c r="Z38" s="13">
        <v>-6000000</v>
      </c>
      <c r="AA38" s="13">
        <v>0</v>
      </c>
      <c r="AB38" s="167">
        <v>-13889549723</v>
      </c>
    </row>
    <row r="39" spans="1:28" s="172" customFormat="1" ht="17.25" customHeight="1">
      <c r="A39" s="19"/>
      <c r="B39" s="191" t="s">
        <v>18</v>
      </c>
      <c r="C39" s="203" t="s">
        <v>34</v>
      </c>
      <c r="D39" s="58"/>
      <c r="E39" s="13">
        <v>0</v>
      </c>
      <c r="F39" s="167">
        <v>0</v>
      </c>
      <c r="G39" s="13">
        <v>0</v>
      </c>
      <c r="H39" s="13">
        <v>0</v>
      </c>
      <c r="I39" s="167">
        <v>-669068225</v>
      </c>
      <c r="J39" s="19"/>
      <c r="K39" s="191" t="s">
        <v>18</v>
      </c>
      <c r="L39" s="203" t="s">
        <v>34</v>
      </c>
      <c r="M39" s="58"/>
      <c r="N39" s="13">
        <v>0</v>
      </c>
      <c r="O39" s="167">
        <v>0</v>
      </c>
      <c r="P39" s="13">
        <v>0</v>
      </c>
      <c r="Q39" s="13">
        <v>0</v>
      </c>
      <c r="R39" s="167">
        <v>0</v>
      </c>
      <c r="S39" s="19"/>
      <c r="T39" s="191" t="s">
        <v>18</v>
      </c>
      <c r="U39" s="203" t="s">
        <v>34</v>
      </c>
      <c r="V39" s="58"/>
      <c r="W39" s="13">
        <v>0</v>
      </c>
      <c r="X39" s="167">
        <v>0</v>
      </c>
      <c r="Y39" s="13">
        <v>0</v>
      </c>
      <c r="Z39" s="13">
        <v>0</v>
      </c>
      <c r="AA39" s="13">
        <v>0</v>
      </c>
      <c r="AB39" s="167">
        <v>-669068225</v>
      </c>
    </row>
    <row r="40" spans="1:28" ht="6" customHeight="1">
      <c r="A40" s="19"/>
      <c r="B40" s="20"/>
      <c r="C40" s="65"/>
      <c r="D40" s="22"/>
      <c r="E40" s="11"/>
      <c r="F40" s="161"/>
      <c r="G40" s="11"/>
      <c r="H40" s="11"/>
      <c r="I40" s="161"/>
      <c r="J40" s="19"/>
      <c r="K40" s="20"/>
      <c r="L40" s="65"/>
      <c r="M40" s="22"/>
      <c r="N40" s="11"/>
      <c r="O40" s="161"/>
      <c r="P40" s="11"/>
      <c r="Q40" s="11"/>
      <c r="R40" s="161"/>
      <c r="S40" s="19"/>
      <c r="T40" s="20"/>
      <c r="U40" s="65"/>
      <c r="V40" s="22"/>
      <c r="W40" s="11"/>
      <c r="X40" s="161"/>
      <c r="Y40" s="11"/>
      <c r="Z40" s="11"/>
      <c r="AA40" s="11"/>
      <c r="AB40" s="161"/>
    </row>
    <row r="41" spans="1:28" s="79" customFormat="1" ht="18" customHeight="1">
      <c r="A41" s="198" t="s">
        <v>19</v>
      </c>
      <c r="B41" s="199"/>
      <c r="C41" s="199"/>
      <c r="D41" s="58"/>
      <c r="E41" s="11">
        <v>-13202596074</v>
      </c>
      <c r="F41" s="161">
        <v>-53698089215.52</v>
      </c>
      <c r="G41" s="11">
        <v>23246637745.17</v>
      </c>
      <c r="H41" s="11">
        <v>-419968000</v>
      </c>
      <c r="I41" s="161">
        <v>11992541967</v>
      </c>
      <c r="J41" s="198" t="s">
        <v>19</v>
      </c>
      <c r="K41" s="199"/>
      <c r="L41" s="199"/>
      <c r="M41" s="58"/>
      <c r="N41" s="11">
        <v>-21641985</v>
      </c>
      <c r="O41" s="161">
        <v>1248689725</v>
      </c>
      <c r="P41" s="11">
        <v>11431149633</v>
      </c>
      <c r="Q41" s="11">
        <v>-692451540</v>
      </c>
      <c r="R41" s="161">
        <v>7221859332</v>
      </c>
      <c r="S41" s="198" t="s">
        <v>19</v>
      </c>
      <c r="T41" s="199"/>
      <c r="U41" s="199"/>
      <c r="V41" s="58"/>
      <c r="W41" s="11">
        <v>-119795367</v>
      </c>
      <c r="X41" s="161">
        <v>234237215</v>
      </c>
      <c r="Y41" s="11">
        <v>-7383512149</v>
      </c>
      <c r="Z41" s="11">
        <v>279962</v>
      </c>
      <c r="AA41" s="11">
        <v>500477633</v>
      </c>
      <c r="AB41" s="161">
        <v>-19662181118.35</v>
      </c>
    </row>
    <row r="42" spans="1:28" s="172" customFormat="1" ht="9" customHeight="1">
      <c r="A42" s="66"/>
      <c r="B42" s="67"/>
      <c r="C42" s="67"/>
      <c r="D42" s="22"/>
      <c r="E42" s="11"/>
      <c r="F42" s="161"/>
      <c r="G42" s="11"/>
      <c r="H42" s="11"/>
      <c r="I42" s="161"/>
      <c r="J42" s="66"/>
      <c r="K42" s="67"/>
      <c r="L42" s="67"/>
      <c r="M42" s="22"/>
      <c r="N42" s="11"/>
      <c r="O42" s="161"/>
      <c r="P42" s="11"/>
      <c r="Q42" s="11"/>
      <c r="R42" s="161"/>
      <c r="S42" s="66"/>
      <c r="T42" s="67"/>
      <c r="U42" s="67"/>
      <c r="V42" s="22"/>
      <c r="W42" s="11"/>
      <c r="X42" s="161"/>
      <c r="Y42" s="11"/>
      <c r="Z42" s="11"/>
      <c r="AA42" s="11"/>
      <c r="AB42" s="161"/>
    </row>
    <row r="43" spans="1:28" s="79" customFormat="1" ht="16.5" customHeight="1">
      <c r="A43" s="193" t="s">
        <v>156</v>
      </c>
      <c r="B43" s="194" t="s">
        <v>153</v>
      </c>
      <c r="C43" s="195"/>
      <c r="D43" s="58"/>
      <c r="E43" s="14">
        <v>0</v>
      </c>
      <c r="F43" s="164">
        <v>0</v>
      </c>
      <c r="G43" s="14">
        <v>0</v>
      </c>
      <c r="H43" s="14">
        <v>0</v>
      </c>
      <c r="I43" s="164">
        <v>-14639</v>
      </c>
      <c r="J43" s="193" t="s">
        <v>156</v>
      </c>
      <c r="K43" s="194" t="s">
        <v>153</v>
      </c>
      <c r="L43" s="195"/>
      <c r="M43" s="58"/>
      <c r="N43" s="14">
        <v>0</v>
      </c>
      <c r="O43" s="164">
        <v>0</v>
      </c>
      <c r="P43" s="14">
        <v>-11611490</v>
      </c>
      <c r="Q43" s="14">
        <v>0</v>
      </c>
      <c r="R43" s="164">
        <v>0</v>
      </c>
      <c r="S43" s="193" t="s">
        <v>156</v>
      </c>
      <c r="T43" s="194" t="s">
        <v>153</v>
      </c>
      <c r="U43" s="195"/>
      <c r="V43" s="58"/>
      <c r="W43" s="14">
        <v>0</v>
      </c>
      <c r="X43" s="164">
        <v>0</v>
      </c>
      <c r="Y43" s="14">
        <v>0</v>
      </c>
      <c r="Z43" s="14">
        <v>0</v>
      </c>
      <c r="AA43" s="14">
        <v>0</v>
      </c>
      <c r="AB43" s="164">
        <v>-11626129</v>
      </c>
    </row>
    <row r="44" spans="1:28" s="79" customFormat="1" ht="9" customHeight="1">
      <c r="A44" s="68"/>
      <c r="B44" s="69"/>
      <c r="C44" s="70"/>
      <c r="D44" s="58"/>
      <c r="E44" s="11"/>
      <c r="F44" s="161"/>
      <c r="G44" s="11"/>
      <c r="H44" s="11"/>
      <c r="I44" s="161"/>
      <c r="J44" s="68"/>
      <c r="K44" s="69"/>
      <c r="L44" s="70"/>
      <c r="M44" s="58"/>
      <c r="N44" s="11"/>
      <c r="O44" s="161"/>
      <c r="P44" s="11"/>
      <c r="Q44" s="11"/>
      <c r="R44" s="161"/>
      <c r="S44" s="68"/>
      <c r="T44" s="69"/>
      <c r="U44" s="70"/>
      <c r="V44" s="58"/>
      <c r="W44" s="11"/>
      <c r="X44" s="161"/>
      <c r="Y44" s="11"/>
      <c r="Z44" s="11"/>
      <c r="AA44" s="11"/>
      <c r="AB44" s="161"/>
    </row>
    <row r="45" spans="1:28" s="79" customFormat="1" ht="21" customHeight="1">
      <c r="A45" s="193" t="s">
        <v>20</v>
      </c>
      <c r="B45" s="194" t="s">
        <v>153</v>
      </c>
      <c r="C45" s="195"/>
      <c r="D45" s="58"/>
      <c r="E45" s="11">
        <v>1438033699</v>
      </c>
      <c r="F45" s="161">
        <v>1003254652.48</v>
      </c>
      <c r="G45" s="11">
        <v>-612539780.85</v>
      </c>
      <c r="H45" s="11">
        <v>-4895935159</v>
      </c>
      <c r="I45" s="161">
        <v>3733540099</v>
      </c>
      <c r="J45" s="193" t="s">
        <v>20</v>
      </c>
      <c r="K45" s="194" t="s">
        <v>153</v>
      </c>
      <c r="L45" s="195"/>
      <c r="M45" s="58"/>
      <c r="N45" s="11">
        <v>8491566</v>
      </c>
      <c r="O45" s="161">
        <v>919872370</v>
      </c>
      <c r="P45" s="11">
        <v>4213048734.6</v>
      </c>
      <c r="Q45" s="11">
        <v>2033091548</v>
      </c>
      <c r="R45" s="161">
        <v>-120214422</v>
      </c>
      <c r="S45" s="193" t="s">
        <v>20</v>
      </c>
      <c r="T45" s="194" t="s">
        <v>153</v>
      </c>
      <c r="U45" s="195"/>
      <c r="V45" s="58"/>
      <c r="W45" s="11">
        <v>-90013034</v>
      </c>
      <c r="X45" s="161">
        <v>1675986069</v>
      </c>
      <c r="Y45" s="11">
        <v>-1133966625</v>
      </c>
      <c r="Z45" s="11">
        <v>42128780</v>
      </c>
      <c r="AA45" s="11">
        <v>1157058282</v>
      </c>
      <c r="AB45" s="161">
        <v>9371836779.23</v>
      </c>
    </row>
    <row r="46" spans="1:28" s="172" customFormat="1" ht="9" customHeight="1">
      <c r="A46" s="19"/>
      <c r="B46" s="71"/>
      <c r="C46" s="72"/>
      <c r="D46" s="58"/>
      <c r="E46" s="12"/>
      <c r="F46" s="162"/>
      <c r="G46" s="12"/>
      <c r="H46" s="12"/>
      <c r="I46" s="162"/>
      <c r="J46" s="19"/>
      <c r="K46" s="71"/>
      <c r="L46" s="72"/>
      <c r="M46" s="58"/>
      <c r="N46" s="12"/>
      <c r="O46" s="162"/>
      <c r="P46" s="12"/>
      <c r="Q46" s="12"/>
      <c r="R46" s="162"/>
      <c r="S46" s="19"/>
      <c r="T46" s="71"/>
      <c r="U46" s="72"/>
      <c r="V46" s="58"/>
      <c r="W46" s="12"/>
      <c r="X46" s="162"/>
      <c r="Y46" s="12"/>
      <c r="Z46" s="12"/>
      <c r="AA46" s="12"/>
      <c r="AB46" s="162"/>
    </row>
    <row r="47" spans="1:28" s="79" customFormat="1" ht="24.75" customHeight="1">
      <c r="A47" s="193" t="s">
        <v>157</v>
      </c>
      <c r="B47" s="194" t="s">
        <v>158</v>
      </c>
      <c r="C47" s="195"/>
      <c r="D47" s="58"/>
      <c r="E47" s="14">
        <v>19878171754.49</v>
      </c>
      <c r="F47" s="164">
        <v>2293140911</v>
      </c>
      <c r="G47" s="14">
        <v>54206233266.75</v>
      </c>
      <c r="H47" s="14">
        <v>13594119810.87</v>
      </c>
      <c r="I47" s="164">
        <v>62758097452.85</v>
      </c>
      <c r="J47" s="193" t="s">
        <v>157</v>
      </c>
      <c r="K47" s="194" t="s">
        <v>158</v>
      </c>
      <c r="L47" s="195"/>
      <c r="M47" s="58"/>
      <c r="N47" s="14">
        <v>3595800949.4</v>
      </c>
      <c r="O47" s="164">
        <v>16047275175.92</v>
      </c>
      <c r="P47" s="14">
        <v>19868715154.19</v>
      </c>
      <c r="Q47" s="14">
        <v>19742355190</v>
      </c>
      <c r="R47" s="164">
        <v>372498035.5</v>
      </c>
      <c r="S47" s="193" t="s">
        <v>157</v>
      </c>
      <c r="T47" s="194" t="s">
        <v>158</v>
      </c>
      <c r="U47" s="195"/>
      <c r="V47" s="58"/>
      <c r="W47" s="14">
        <v>944648988</v>
      </c>
      <c r="X47" s="164">
        <v>20249297180.55</v>
      </c>
      <c r="Y47" s="14">
        <v>2414898327.4</v>
      </c>
      <c r="Z47" s="14">
        <v>279207183.61</v>
      </c>
      <c r="AA47" s="14">
        <v>5498467486.5</v>
      </c>
      <c r="AB47" s="164">
        <v>241742926867.03</v>
      </c>
    </row>
    <row r="48" spans="1:28" s="172" customFormat="1" ht="9" customHeight="1">
      <c r="A48" s="19"/>
      <c r="B48" s="71"/>
      <c r="C48" s="72"/>
      <c r="D48" s="58"/>
      <c r="E48" s="12"/>
      <c r="F48" s="162"/>
      <c r="G48" s="12"/>
      <c r="H48" s="12"/>
      <c r="I48" s="162"/>
      <c r="J48" s="19"/>
      <c r="K48" s="71"/>
      <c r="L48" s="72"/>
      <c r="M48" s="58"/>
      <c r="N48" s="12"/>
      <c r="O48" s="162"/>
      <c r="P48" s="12"/>
      <c r="Q48" s="12"/>
      <c r="R48" s="162"/>
      <c r="S48" s="19"/>
      <c r="T48" s="71"/>
      <c r="U48" s="72"/>
      <c r="V48" s="58"/>
      <c r="W48" s="12"/>
      <c r="X48" s="162"/>
      <c r="Y48" s="12"/>
      <c r="Z48" s="12"/>
      <c r="AA48" s="12"/>
      <c r="AB48" s="162"/>
    </row>
    <row r="49" spans="1:28" s="79" customFormat="1" ht="18" customHeight="1">
      <c r="A49" s="193" t="s">
        <v>159</v>
      </c>
      <c r="B49" s="194" t="s">
        <v>154</v>
      </c>
      <c r="C49" s="195"/>
      <c r="D49" s="22"/>
      <c r="E49" s="11">
        <v>21316205453.49</v>
      </c>
      <c r="F49" s="161">
        <v>3296395563.48</v>
      </c>
      <c r="G49" s="11">
        <v>53593693485.9</v>
      </c>
      <c r="H49" s="11">
        <v>8698184651.87</v>
      </c>
      <c r="I49" s="161">
        <v>66491637551.85</v>
      </c>
      <c r="J49" s="193" t="s">
        <v>159</v>
      </c>
      <c r="K49" s="194" t="s">
        <v>154</v>
      </c>
      <c r="L49" s="195"/>
      <c r="M49" s="22"/>
      <c r="N49" s="11">
        <v>3604292515.4</v>
      </c>
      <c r="O49" s="161">
        <v>16967147545.92</v>
      </c>
      <c r="P49" s="11">
        <v>24081763888.79</v>
      </c>
      <c r="Q49" s="11">
        <v>21775446738</v>
      </c>
      <c r="R49" s="161">
        <v>252283613.5</v>
      </c>
      <c r="S49" s="193" t="s">
        <v>159</v>
      </c>
      <c r="T49" s="194" t="s">
        <v>154</v>
      </c>
      <c r="U49" s="195"/>
      <c r="V49" s="22"/>
      <c r="W49" s="11">
        <v>854635954</v>
      </c>
      <c r="X49" s="161">
        <v>21925283249.55</v>
      </c>
      <c r="Y49" s="11">
        <v>1280931702.4</v>
      </c>
      <c r="Z49" s="11">
        <v>321335963.61</v>
      </c>
      <c r="AA49" s="11">
        <v>6655525768.5</v>
      </c>
      <c r="AB49" s="161">
        <v>251114763646.26</v>
      </c>
    </row>
    <row r="50" spans="1:28" ht="9" customHeight="1" thickBot="1">
      <c r="A50" s="74"/>
      <c r="B50" s="75"/>
      <c r="C50" s="76"/>
      <c r="D50" s="77"/>
      <c r="E50" s="15"/>
      <c r="F50" s="168"/>
      <c r="G50" s="15"/>
      <c r="H50" s="15"/>
      <c r="I50" s="168"/>
      <c r="J50" s="74"/>
      <c r="K50" s="75"/>
      <c r="L50" s="76"/>
      <c r="M50" s="77"/>
      <c r="N50" s="15"/>
      <c r="O50" s="168"/>
      <c r="P50" s="15"/>
      <c r="Q50" s="15"/>
      <c r="R50" s="168"/>
      <c r="S50" s="74"/>
      <c r="T50" s="75"/>
      <c r="U50" s="76"/>
      <c r="V50" s="77"/>
      <c r="W50" s="15"/>
      <c r="X50" s="168"/>
      <c r="Y50" s="15"/>
      <c r="Z50" s="15"/>
      <c r="AA50" s="15"/>
      <c r="AB50" s="168"/>
    </row>
    <row r="51" spans="1:8" ht="61.5" customHeight="1">
      <c r="A51" s="213" t="s">
        <v>160</v>
      </c>
      <c r="B51" s="214"/>
      <c r="C51" s="214"/>
      <c r="D51" s="214"/>
      <c r="E51" s="214"/>
      <c r="F51" s="214"/>
      <c r="G51" s="214"/>
      <c r="H51" s="214"/>
    </row>
    <row r="85" spans="9:28" ht="15" customHeight="1">
      <c r="I85" s="23">
        <v>0</v>
      </c>
      <c r="J85" s="24"/>
      <c r="K85" s="211" t="s">
        <v>42</v>
      </c>
      <c r="L85" s="212"/>
      <c r="M85" s="25"/>
      <c r="N85" s="17">
        <v>0</v>
      </c>
      <c r="O85" s="23">
        <v>0</v>
      </c>
      <c r="P85" s="17">
        <v>0</v>
      </c>
      <c r="Q85" s="17">
        <v>0</v>
      </c>
      <c r="R85" s="26">
        <v>0</v>
      </c>
      <c r="S85" s="24"/>
      <c r="T85" s="211" t="s">
        <v>42</v>
      </c>
      <c r="U85" s="212"/>
      <c r="V85" s="25"/>
      <c r="W85" s="17">
        <v>0</v>
      </c>
      <c r="X85" s="23">
        <v>0</v>
      </c>
      <c r="Y85" s="17">
        <v>0</v>
      </c>
      <c r="Z85" s="17">
        <v>0</v>
      </c>
      <c r="AA85" s="17">
        <v>0</v>
      </c>
      <c r="AB85" s="26">
        <v>0</v>
      </c>
    </row>
    <row r="94" spans="1:50" s="6" customFormat="1" ht="16.5">
      <c r="A94" s="85"/>
      <c r="B94" s="86"/>
      <c r="C94" s="87"/>
      <c r="D94" s="88"/>
      <c r="E94" s="18"/>
      <c r="F94" s="89"/>
      <c r="G94" s="18"/>
      <c r="H94" s="18"/>
      <c r="I94" s="166" t="s">
        <v>100</v>
      </c>
      <c r="J94" s="2" t="s">
        <v>90</v>
      </c>
      <c r="K94" s="4" t="s">
        <v>123</v>
      </c>
      <c r="L94" s="2" t="s">
        <v>101</v>
      </c>
      <c r="M94" s="2" t="s">
        <v>102</v>
      </c>
      <c r="N94" s="2" t="s">
        <v>91</v>
      </c>
      <c r="O94" s="166" t="s">
        <v>92</v>
      </c>
      <c r="P94" s="2" t="s">
        <v>98</v>
      </c>
      <c r="Q94" s="2" t="s">
        <v>93</v>
      </c>
      <c r="R94" s="166" t="s">
        <v>94</v>
      </c>
      <c r="S94" s="2" t="s">
        <v>99</v>
      </c>
      <c r="T94" s="2" t="s">
        <v>95</v>
      </c>
      <c r="U94" s="2" t="s">
        <v>96</v>
      </c>
      <c r="V94" s="2" t="s">
        <v>109</v>
      </c>
      <c r="W94" s="2" t="s">
        <v>113</v>
      </c>
      <c r="X94" s="166" t="s">
        <v>110</v>
      </c>
      <c r="Y94" s="2" t="s">
        <v>111</v>
      </c>
      <c r="Z94" s="2" t="s">
        <v>112</v>
      </c>
      <c r="AA94" s="3"/>
      <c r="AB94" s="169"/>
      <c r="AC94" s="3"/>
      <c r="AE94" s="3"/>
      <c r="AG94" s="3"/>
      <c r="AV94" s="3"/>
      <c r="AW94" s="5"/>
      <c r="AX94" s="3"/>
    </row>
  </sheetData>
  <mergeCells count="100">
    <mergeCell ref="A5:D6"/>
    <mergeCell ref="J5:L6"/>
    <mergeCell ref="S5:U6"/>
    <mergeCell ref="AB5:AB6"/>
    <mergeCell ref="A7:C7"/>
    <mergeCell ref="J7:L7"/>
    <mergeCell ref="S7:U7"/>
    <mergeCell ref="B9:C9"/>
    <mergeCell ref="K9:L9"/>
    <mergeCell ref="T9:U9"/>
    <mergeCell ref="B10:C10"/>
    <mergeCell ref="K10:L10"/>
    <mergeCell ref="T10:U10"/>
    <mergeCell ref="A12:C12"/>
    <mergeCell ref="J12:L12"/>
    <mergeCell ref="S12:U12"/>
    <mergeCell ref="A14:C14"/>
    <mergeCell ref="J14:L14"/>
    <mergeCell ref="S14:U14"/>
    <mergeCell ref="B16:C16"/>
    <mergeCell ref="K16:L16"/>
    <mergeCell ref="T16:U16"/>
    <mergeCell ref="B17:C17"/>
    <mergeCell ref="K17:L17"/>
    <mergeCell ref="T17:U17"/>
    <mergeCell ref="B18:C18"/>
    <mergeCell ref="K18:L18"/>
    <mergeCell ref="T18:U18"/>
    <mergeCell ref="B19:C19"/>
    <mergeCell ref="K19:L19"/>
    <mergeCell ref="T19:U19"/>
    <mergeCell ref="B20:C20"/>
    <mergeCell ref="K20:L20"/>
    <mergeCell ref="T20:U20"/>
    <mergeCell ref="B21:C21"/>
    <mergeCell ref="K21:L21"/>
    <mergeCell ref="T21:U21"/>
    <mergeCell ref="B22:C22"/>
    <mergeCell ref="K22:L22"/>
    <mergeCell ref="T22:U22"/>
    <mergeCell ref="B23:C23"/>
    <mergeCell ref="K23:L23"/>
    <mergeCell ref="T23:U23"/>
    <mergeCell ref="B24:C24"/>
    <mergeCell ref="K24:L24"/>
    <mergeCell ref="T24:U24"/>
    <mergeCell ref="B25:C25"/>
    <mergeCell ref="K25:L25"/>
    <mergeCell ref="T25:U25"/>
    <mergeCell ref="A27:C27"/>
    <mergeCell ref="J27:L27"/>
    <mergeCell ref="S27:U27"/>
    <mergeCell ref="A29:C29"/>
    <mergeCell ref="J29:L29"/>
    <mergeCell ref="S29:U29"/>
    <mergeCell ref="B31:C31"/>
    <mergeCell ref="K31:L31"/>
    <mergeCell ref="T31:U31"/>
    <mergeCell ref="B32:C32"/>
    <mergeCell ref="K32:L32"/>
    <mergeCell ref="T32:U32"/>
    <mergeCell ref="B33:C33"/>
    <mergeCell ref="K33:L33"/>
    <mergeCell ref="T33:U33"/>
    <mergeCell ref="B34:C34"/>
    <mergeCell ref="K34:L34"/>
    <mergeCell ref="T34:U34"/>
    <mergeCell ref="B35:C35"/>
    <mergeCell ref="K35:L35"/>
    <mergeCell ref="T35:U35"/>
    <mergeCell ref="B36:C36"/>
    <mergeCell ref="K36:L36"/>
    <mergeCell ref="T36:U36"/>
    <mergeCell ref="B37:C37"/>
    <mergeCell ref="K37:L37"/>
    <mergeCell ref="T37:U37"/>
    <mergeCell ref="B38:C38"/>
    <mergeCell ref="K38:L38"/>
    <mergeCell ref="T38:U38"/>
    <mergeCell ref="B39:C39"/>
    <mergeCell ref="K39:L39"/>
    <mergeCell ref="T39:U39"/>
    <mergeCell ref="A41:C41"/>
    <mergeCell ref="J41:L41"/>
    <mergeCell ref="S41:U41"/>
    <mergeCell ref="A43:C43"/>
    <mergeCell ref="J43:L43"/>
    <mergeCell ref="S43:U43"/>
    <mergeCell ref="A45:C45"/>
    <mergeCell ref="J45:L45"/>
    <mergeCell ref="S45:U45"/>
    <mergeCell ref="A47:C47"/>
    <mergeCell ref="J47:L47"/>
    <mergeCell ref="S47:U47"/>
    <mergeCell ref="K85:L85"/>
    <mergeCell ref="T85:U85"/>
    <mergeCell ref="A49:C49"/>
    <mergeCell ref="J49:L49"/>
    <mergeCell ref="S49:U49"/>
    <mergeCell ref="A51:H51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88" r:id="rId1"/>
  <colBreaks count="2" manualBreakCount="2">
    <brk id="9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AX100"/>
  <sheetViews>
    <sheetView showGridLines="0" view="pageBreakPreview" zoomScaleSheetLayoutView="100" workbookViewId="0" topLeftCell="A1">
      <selection activeCell="E17" sqref="E17"/>
    </sheetView>
  </sheetViews>
  <sheetFormatPr defaultColWidth="9.00390625" defaultRowHeight="15.75"/>
  <cols>
    <col min="1" max="1" width="3.75390625" style="85" customWidth="1"/>
    <col min="2" max="2" width="2.875" style="86" customWidth="1"/>
    <col min="3" max="3" width="26.00390625" style="87" customWidth="1"/>
    <col min="4" max="4" width="0.74609375" style="88" customWidth="1"/>
    <col min="5" max="5" width="19.625" style="18" customWidth="1"/>
    <col min="6" max="6" width="15.625" style="18" customWidth="1"/>
    <col min="7" max="7" width="15.625" style="89" customWidth="1"/>
    <col min="8" max="8" width="20.25390625" style="18" customWidth="1"/>
    <col min="9" max="9" width="18.75390625" style="89" customWidth="1"/>
    <col min="10" max="10" width="18.00390625" style="89" customWidth="1"/>
    <col min="11" max="12" width="15.625" style="18" customWidth="1"/>
    <col min="13" max="13" width="18.50390625" style="89" customWidth="1"/>
    <col min="14" max="14" width="15.625" style="18" bestFit="1" customWidth="1"/>
    <col min="15" max="15" width="16.375" style="89" customWidth="1"/>
    <col min="16" max="16" width="16.625" style="89" bestFit="1" customWidth="1"/>
    <col min="17" max="17" width="17.50390625" style="18" bestFit="1" customWidth="1"/>
    <col min="18" max="19" width="16.625" style="89" bestFit="1" customWidth="1"/>
    <col min="20" max="20" width="17.50390625" style="18" bestFit="1" customWidth="1"/>
    <col min="21" max="21" width="19.50390625" style="89" customWidth="1"/>
    <col min="22" max="22" width="16.625" style="89" bestFit="1" customWidth="1"/>
    <col min="23" max="23" width="17.875" style="18" customWidth="1"/>
    <col min="24" max="24" width="20.25390625" style="89" customWidth="1"/>
    <col min="25" max="25" width="18.875" style="89" customWidth="1"/>
    <col min="26" max="26" width="16.625" style="18" customWidth="1"/>
    <col min="27" max="27" width="20.625" style="89" customWidth="1"/>
    <col min="28" max="16384" width="8.75390625" style="18" customWidth="1"/>
  </cols>
  <sheetData>
    <row r="1" spans="1:27" s="30" customFormat="1" ht="17.25" customHeight="1">
      <c r="A1" s="27"/>
      <c r="B1" s="27"/>
      <c r="C1" s="27"/>
      <c r="D1" s="28"/>
      <c r="E1" s="222" t="s">
        <v>121</v>
      </c>
      <c r="F1" s="185" t="s">
        <v>75</v>
      </c>
      <c r="G1" s="216" t="s">
        <v>62</v>
      </c>
      <c r="H1" s="218" t="s">
        <v>63</v>
      </c>
      <c r="I1" s="220" t="s">
        <v>64</v>
      </c>
      <c r="J1" s="224" t="s">
        <v>76</v>
      </c>
      <c r="K1" s="218" t="s">
        <v>65</v>
      </c>
      <c r="L1" s="231" t="s">
        <v>66</v>
      </c>
      <c r="M1" s="220" t="s">
        <v>67</v>
      </c>
      <c r="N1" s="226" t="s">
        <v>68</v>
      </c>
      <c r="O1" s="227" t="s">
        <v>77</v>
      </c>
      <c r="P1" s="229" t="s">
        <v>78</v>
      </c>
      <c r="Q1" s="222" t="s">
        <v>79</v>
      </c>
      <c r="R1" s="232" t="s">
        <v>69</v>
      </c>
      <c r="S1" s="229" t="s">
        <v>80</v>
      </c>
      <c r="T1" s="226" t="s">
        <v>70</v>
      </c>
      <c r="U1" s="227" t="s">
        <v>81</v>
      </c>
      <c r="V1" s="233" t="s">
        <v>82</v>
      </c>
      <c r="W1" s="226" t="s">
        <v>71</v>
      </c>
      <c r="X1" s="235" t="s">
        <v>72</v>
      </c>
      <c r="Y1" s="226" t="s">
        <v>73</v>
      </c>
      <c r="Z1" s="226" t="s">
        <v>74</v>
      </c>
      <c r="AA1" s="29" t="s">
        <v>39</v>
      </c>
    </row>
    <row r="2" spans="1:27" s="34" customFormat="1" ht="15.75" customHeight="1">
      <c r="A2" s="31"/>
      <c r="B2" s="31" t="s">
        <v>47</v>
      </c>
      <c r="C2" s="31"/>
      <c r="D2" s="32"/>
      <c r="E2" s="223"/>
      <c r="F2" s="215"/>
      <c r="G2" s="217"/>
      <c r="H2" s="219"/>
      <c r="I2" s="221"/>
      <c r="J2" s="225"/>
      <c r="K2" s="219"/>
      <c r="L2" s="215"/>
      <c r="M2" s="221"/>
      <c r="N2" s="223"/>
      <c r="O2" s="228"/>
      <c r="P2" s="230"/>
      <c r="Q2" s="223"/>
      <c r="R2" s="228"/>
      <c r="S2" s="230"/>
      <c r="T2" s="223"/>
      <c r="U2" s="228"/>
      <c r="V2" s="234"/>
      <c r="W2" s="223"/>
      <c r="X2" s="225"/>
      <c r="Y2" s="223"/>
      <c r="Z2" s="223"/>
      <c r="AA2" s="33" t="s">
        <v>40</v>
      </c>
    </row>
    <row r="3" spans="1:27" s="44" customFormat="1" ht="19.5" customHeight="1">
      <c r="A3" s="35"/>
      <c r="B3" s="36"/>
      <c r="C3" s="37"/>
      <c r="D3" s="38"/>
      <c r="E3" s="39" t="s">
        <v>41</v>
      </c>
      <c r="F3" s="40" t="s">
        <v>41</v>
      </c>
      <c r="G3" s="39" t="s">
        <v>41</v>
      </c>
      <c r="H3" s="41" t="s">
        <v>41</v>
      </c>
      <c r="I3" s="42" t="s">
        <v>41</v>
      </c>
      <c r="J3" s="42" t="s">
        <v>41</v>
      </c>
      <c r="K3" s="41" t="s">
        <v>41</v>
      </c>
      <c r="L3" s="40" t="s">
        <v>41</v>
      </c>
      <c r="M3" s="42" t="s">
        <v>41</v>
      </c>
      <c r="N3" s="39" t="s">
        <v>41</v>
      </c>
      <c r="O3" s="40" t="s">
        <v>41</v>
      </c>
      <c r="P3" s="39" t="s">
        <v>41</v>
      </c>
      <c r="Q3" s="39" t="s">
        <v>41</v>
      </c>
      <c r="R3" s="40" t="s">
        <v>41</v>
      </c>
      <c r="S3" s="39" t="s">
        <v>41</v>
      </c>
      <c r="T3" s="41" t="s">
        <v>41</v>
      </c>
      <c r="U3" s="40" t="s">
        <v>41</v>
      </c>
      <c r="V3" s="39" t="s">
        <v>41</v>
      </c>
      <c r="W3" s="39" t="s">
        <v>41</v>
      </c>
      <c r="X3" s="42" t="s">
        <v>41</v>
      </c>
      <c r="Y3" s="41" t="s">
        <v>41</v>
      </c>
      <c r="Z3" s="41" t="s">
        <v>41</v>
      </c>
      <c r="AA3" s="43" t="s">
        <v>41</v>
      </c>
    </row>
    <row r="4" spans="1:27" s="44" customFormat="1" ht="11.25" customHeight="1">
      <c r="A4" s="45"/>
      <c r="B4" s="46"/>
      <c r="C4" s="47"/>
      <c r="D4" s="48"/>
      <c r="E4" s="49"/>
      <c r="F4" s="50"/>
      <c r="G4" s="53"/>
      <c r="H4" s="50"/>
      <c r="I4" s="51"/>
      <c r="J4" s="51"/>
      <c r="K4" s="50"/>
      <c r="L4" s="50"/>
      <c r="M4" s="51"/>
      <c r="N4" s="53"/>
      <c r="O4" s="52"/>
      <c r="P4" s="53"/>
      <c r="Q4" s="53"/>
      <c r="R4" s="52"/>
      <c r="S4" s="53"/>
      <c r="T4" s="50"/>
      <c r="U4" s="52"/>
      <c r="V4" s="53"/>
      <c r="W4" s="53"/>
      <c r="X4" s="51"/>
      <c r="Y4" s="50"/>
      <c r="Z4" s="50"/>
      <c r="AA4" s="53"/>
    </row>
    <row r="5" spans="1:27" s="44" customFormat="1" ht="4.5" customHeight="1">
      <c r="A5" s="45"/>
      <c r="B5" s="46"/>
      <c r="C5" s="47"/>
      <c r="D5" s="48"/>
      <c r="E5" s="52"/>
      <c r="F5" s="50"/>
      <c r="G5" s="53"/>
      <c r="H5" s="50"/>
      <c r="I5" s="51"/>
      <c r="J5" s="51"/>
      <c r="K5" s="50"/>
      <c r="L5" s="50"/>
      <c r="M5" s="51"/>
      <c r="N5" s="53"/>
      <c r="O5" s="52"/>
      <c r="P5" s="53"/>
      <c r="Q5" s="53"/>
      <c r="R5" s="52"/>
      <c r="S5" s="53"/>
      <c r="T5" s="50"/>
      <c r="U5" s="52"/>
      <c r="V5" s="53"/>
      <c r="W5" s="53"/>
      <c r="X5" s="51"/>
      <c r="Y5" s="50"/>
      <c r="Z5" s="50"/>
      <c r="AA5" s="53"/>
    </row>
    <row r="6" spans="1:27" s="44" customFormat="1" ht="5.25" customHeight="1">
      <c r="A6" s="45"/>
      <c r="B6" s="46"/>
      <c r="C6" s="47"/>
      <c r="D6" s="48"/>
      <c r="E6" s="52"/>
      <c r="F6" s="50"/>
      <c r="G6" s="53"/>
      <c r="H6" s="50"/>
      <c r="I6" s="51"/>
      <c r="J6" s="51"/>
      <c r="K6" s="50"/>
      <c r="L6" s="50"/>
      <c r="M6" s="51"/>
      <c r="N6" s="53"/>
      <c r="O6" s="52"/>
      <c r="P6" s="53"/>
      <c r="Q6" s="53"/>
      <c r="R6" s="52"/>
      <c r="S6" s="53"/>
      <c r="T6" s="50"/>
      <c r="U6" s="52"/>
      <c r="V6" s="53"/>
      <c r="W6" s="53"/>
      <c r="X6" s="51"/>
      <c r="Y6" s="50"/>
      <c r="Z6" s="50"/>
      <c r="AA6" s="53"/>
    </row>
    <row r="7" spans="1:27" s="55" customFormat="1" ht="25.5" customHeight="1">
      <c r="A7" s="200" t="s">
        <v>0</v>
      </c>
      <c r="B7" s="202"/>
      <c r="C7" s="202"/>
      <c r="D7" s="54"/>
      <c r="E7" s="11"/>
      <c r="F7" s="11"/>
      <c r="G7" s="161"/>
      <c r="H7" s="11"/>
      <c r="I7" s="11"/>
      <c r="J7" s="161"/>
      <c r="K7" s="11"/>
      <c r="L7" s="11"/>
      <c r="M7" s="161"/>
      <c r="N7" s="11"/>
      <c r="O7" s="11"/>
      <c r="P7" s="161"/>
      <c r="Q7" s="11"/>
      <c r="R7" s="11"/>
      <c r="S7" s="161"/>
      <c r="T7" s="11"/>
      <c r="U7" s="11"/>
      <c r="V7" s="161"/>
      <c r="W7" s="11"/>
      <c r="X7" s="161"/>
      <c r="Y7" s="11"/>
      <c r="Z7" s="11"/>
      <c r="AA7" s="161"/>
    </row>
    <row r="8" spans="1:27" ht="10.5" customHeight="1">
      <c r="A8" s="19"/>
      <c r="B8" s="56"/>
      <c r="C8" s="57"/>
      <c r="D8" s="58"/>
      <c r="E8" s="12"/>
      <c r="F8" s="12"/>
      <c r="G8" s="162"/>
      <c r="H8" s="12"/>
      <c r="I8" s="12"/>
      <c r="J8" s="162"/>
      <c r="K8" s="12"/>
      <c r="L8" s="12"/>
      <c r="M8" s="162"/>
      <c r="N8" s="12"/>
      <c r="O8" s="12"/>
      <c r="P8" s="162"/>
      <c r="Q8" s="12"/>
      <c r="R8" s="12"/>
      <c r="S8" s="162"/>
      <c r="T8" s="12"/>
      <c r="U8" s="12"/>
      <c r="V8" s="162"/>
      <c r="W8" s="12"/>
      <c r="X8" s="162"/>
      <c r="Y8" s="12"/>
      <c r="Z8" s="12"/>
      <c r="AA8" s="162"/>
    </row>
    <row r="9" spans="1:27" s="55" customFormat="1" ht="15" customHeight="1">
      <c r="A9" s="19"/>
      <c r="B9" s="191" t="s">
        <v>1</v>
      </c>
      <c r="C9" s="192"/>
      <c r="D9" s="22"/>
      <c r="E9" s="59" t="e">
        <f ca="1">INDIRECT(E$100&amp;"!f"&amp;ROW())</f>
        <v>#REF!</v>
      </c>
      <c r="F9" s="59" t="e">
        <f ca="1">INDIRECT(F$100&amp;"!f"&amp;ROW())</f>
        <v>#REF!</v>
      </c>
      <c r="G9" s="163" t="e">
        <f ca="1" t="shared" si="0" ref="G9:Z10">INDIRECT(G$100&amp;"!f"&amp;ROW())</f>
        <v>#REF!</v>
      </c>
      <c r="H9" s="12" t="e">
        <f ca="1" t="shared" si="0"/>
        <v>#REF!</v>
      </c>
      <c r="I9" s="59" t="e">
        <f ca="1" t="shared" si="0"/>
        <v>#REF!</v>
      </c>
      <c r="J9" s="163" t="e">
        <f ca="1" t="shared" si="0"/>
        <v>#REF!</v>
      </c>
      <c r="K9" s="12" t="e">
        <f ca="1">INDIRECT(K$100&amp;"!ce"&amp;ROW())</f>
        <v>#REF!</v>
      </c>
      <c r="L9" s="59" t="e">
        <f ca="1" t="shared" si="0"/>
        <v>#REF!</v>
      </c>
      <c r="M9" s="163" t="e">
        <f ca="1" t="shared" si="0"/>
        <v>#REF!</v>
      </c>
      <c r="N9" s="12" t="e">
        <f ca="1" t="shared" si="0"/>
        <v>#REF!</v>
      </c>
      <c r="O9" s="59" t="e">
        <f ca="1" t="shared" si="0"/>
        <v>#REF!</v>
      </c>
      <c r="P9" s="163" t="e">
        <f ca="1" t="shared" si="0"/>
        <v>#REF!</v>
      </c>
      <c r="Q9" s="12" t="e">
        <f ca="1" t="shared" si="0"/>
        <v>#REF!</v>
      </c>
      <c r="R9" s="59" t="e">
        <f ca="1" t="shared" si="0"/>
        <v>#REF!</v>
      </c>
      <c r="S9" s="163" t="e">
        <f ca="1" t="shared" si="0"/>
        <v>#REF!</v>
      </c>
      <c r="T9" s="12" t="e">
        <f ca="1" t="shared" si="0"/>
        <v>#REF!</v>
      </c>
      <c r="U9" s="59" t="e">
        <f ca="1" t="shared" si="0"/>
        <v>#REF!</v>
      </c>
      <c r="V9" s="163" t="e">
        <f ca="1" t="shared" si="0"/>
        <v>#REF!</v>
      </c>
      <c r="W9" s="12" t="e">
        <f ca="1" t="shared" si="0"/>
        <v>#REF!</v>
      </c>
      <c r="X9" s="163" t="e">
        <f ca="1" t="shared" si="0"/>
        <v>#REF!</v>
      </c>
      <c r="Y9" s="12" t="e">
        <f ca="1" t="shared" si="0"/>
        <v>#REF!</v>
      </c>
      <c r="Z9" s="59" t="e">
        <f ca="1" t="shared" si="0"/>
        <v>#REF!</v>
      </c>
      <c r="AA9" s="163" t="e">
        <f>SUM(E9:Z9)</f>
        <v>#REF!</v>
      </c>
    </row>
    <row r="10" spans="1:27" s="55" customFormat="1" ht="15" customHeight="1">
      <c r="A10" s="19"/>
      <c r="B10" s="191" t="s">
        <v>2</v>
      </c>
      <c r="C10" s="192"/>
      <c r="D10" s="58"/>
      <c r="E10" s="59" t="e">
        <f ca="1">INDIRECT(E$100&amp;"!f"&amp;ROW())</f>
        <v>#REF!</v>
      </c>
      <c r="F10" s="59" t="e">
        <f ca="1">INDIRECT(F$100&amp;"!f"&amp;ROW())</f>
        <v>#REF!</v>
      </c>
      <c r="G10" s="163" t="e">
        <f ca="1" t="shared" si="0"/>
        <v>#REF!</v>
      </c>
      <c r="H10" s="12" t="e">
        <f ca="1" t="shared" si="0"/>
        <v>#REF!</v>
      </c>
      <c r="I10" s="59" t="e">
        <f ca="1" t="shared" si="0"/>
        <v>#REF!</v>
      </c>
      <c r="J10" s="163" t="e">
        <f ca="1" t="shared" si="0"/>
        <v>#REF!</v>
      </c>
      <c r="K10" s="12" t="e">
        <f ca="1">INDIRECT(K$100&amp;"!ce"&amp;ROW())</f>
        <v>#REF!</v>
      </c>
      <c r="L10" s="59" t="e">
        <f ca="1" t="shared" si="0"/>
        <v>#REF!</v>
      </c>
      <c r="M10" s="163" t="e">
        <f ca="1" t="shared" si="0"/>
        <v>#REF!</v>
      </c>
      <c r="N10" s="12" t="e">
        <f ca="1" t="shared" si="0"/>
        <v>#REF!</v>
      </c>
      <c r="O10" s="59" t="e">
        <f ca="1" t="shared" si="0"/>
        <v>#REF!</v>
      </c>
      <c r="P10" s="163" t="e">
        <f ca="1" t="shared" si="0"/>
        <v>#REF!</v>
      </c>
      <c r="Q10" s="12" t="e">
        <f ca="1" t="shared" si="0"/>
        <v>#REF!</v>
      </c>
      <c r="R10" s="59" t="e">
        <f ca="1" t="shared" si="0"/>
        <v>#REF!</v>
      </c>
      <c r="S10" s="163" t="e">
        <f ca="1" t="shared" si="0"/>
        <v>#REF!</v>
      </c>
      <c r="T10" s="12" t="e">
        <f ca="1" t="shared" si="0"/>
        <v>#REF!</v>
      </c>
      <c r="U10" s="59" t="e">
        <f ca="1" t="shared" si="0"/>
        <v>#REF!</v>
      </c>
      <c r="V10" s="163" t="e">
        <f ca="1" t="shared" si="0"/>
        <v>#REF!</v>
      </c>
      <c r="W10" s="12" t="e">
        <f ca="1" t="shared" si="0"/>
        <v>#REF!</v>
      </c>
      <c r="X10" s="163" t="e">
        <f ca="1" t="shared" si="0"/>
        <v>#REF!</v>
      </c>
      <c r="Y10" s="12" t="e">
        <f ca="1" t="shared" si="0"/>
        <v>#REF!</v>
      </c>
      <c r="Z10" s="59" t="e">
        <f ca="1" t="shared" si="0"/>
        <v>#REF!</v>
      </c>
      <c r="AA10" s="163" t="e">
        <f>SUM(E10:Z10)</f>
        <v>#REF!</v>
      </c>
    </row>
    <row r="11" spans="1:27" s="55" customFormat="1" ht="10.5" customHeight="1">
      <c r="A11" s="19"/>
      <c r="B11" s="20"/>
      <c r="C11" s="21"/>
      <c r="D11" s="58"/>
      <c r="E11" s="12"/>
      <c r="F11" s="12"/>
      <c r="G11" s="162"/>
      <c r="H11" s="12"/>
      <c r="I11" s="12"/>
      <c r="J11" s="162"/>
      <c r="K11" s="12"/>
      <c r="L11" s="12"/>
      <c r="M11" s="162"/>
      <c r="N11" s="12"/>
      <c r="O11" s="12"/>
      <c r="P11" s="162"/>
      <c r="Q11" s="12"/>
      <c r="R11" s="12"/>
      <c r="S11" s="162"/>
      <c r="T11" s="12"/>
      <c r="U11" s="12"/>
      <c r="V11" s="162"/>
      <c r="W11" s="12"/>
      <c r="X11" s="162"/>
      <c r="Y11" s="12"/>
      <c r="Z11" s="12"/>
      <c r="AA11" s="162"/>
    </row>
    <row r="12" spans="1:27" s="55" customFormat="1" ht="15" customHeight="1">
      <c r="A12" s="198" t="s">
        <v>3</v>
      </c>
      <c r="B12" s="199"/>
      <c r="C12" s="199"/>
      <c r="D12" s="58"/>
      <c r="E12" s="11" t="e">
        <f aca="true" t="shared" si="1" ref="E12:K12">SUM(E9:E10)</f>
        <v>#REF!</v>
      </c>
      <c r="F12" s="11" t="e">
        <f t="shared" si="1"/>
        <v>#REF!</v>
      </c>
      <c r="G12" s="161" t="e">
        <f t="shared" si="1"/>
        <v>#REF!</v>
      </c>
      <c r="H12" s="11" t="e">
        <f t="shared" si="1"/>
        <v>#REF!</v>
      </c>
      <c r="I12" s="11" t="e">
        <f t="shared" si="1"/>
        <v>#REF!</v>
      </c>
      <c r="J12" s="161" t="e">
        <f t="shared" si="1"/>
        <v>#REF!</v>
      </c>
      <c r="K12" s="11" t="e">
        <f t="shared" si="1"/>
        <v>#REF!</v>
      </c>
      <c r="L12" s="11" t="e">
        <f aca="true" t="shared" si="2" ref="L12:Z12">SUM(L9:L10)</f>
        <v>#REF!</v>
      </c>
      <c r="M12" s="161" t="e">
        <f t="shared" si="2"/>
        <v>#REF!</v>
      </c>
      <c r="N12" s="11" t="e">
        <f t="shared" si="2"/>
        <v>#REF!</v>
      </c>
      <c r="O12" s="11" t="e">
        <f t="shared" si="2"/>
        <v>#REF!</v>
      </c>
      <c r="P12" s="161" t="e">
        <f t="shared" si="2"/>
        <v>#REF!</v>
      </c>
      <c r="Q12" s="11" t="e">
        <f t="shared" si="2"/>
        <v>#REF!</v>
      </c>
      <c r="R12" s="11" t="e">
        <f t="shared" si="2"/>
        <v>#REF!</v>
      </c>
      <c r="S12" s="161" t="e">
        <f t="shared" si="2"/>
        <v>#REF!</v>
      </c>
      <c r="T12" s="11" t="e">
        <f t="shared" si="2"/>
        <v>#REF!</v>
      </c>
      <c r="U12" s="11" t="e">
        <f t="shared" si="2"/>
        <v>#REF!</v>
      </c>
      <c r="V12" s="161" t="e">
        <f t="shared" si="2"/>
        <v>#REF!</v>
      </c>
      <c r="W12" s="11" t="e">
        <f t="shared" si="2"/>
        <v>#REF!</v>
      </c>
      <c r="X12" s="161" t="e">
        <f t="shared" si="2"/>
        <v>#REF!</v>
      </c>
      <c r="Y12" s="11" t="e">
        <f t="shared" si="2"/>
        <v>#REF!</v>
      </c>
      <c r="Z12" s="11" t="e">
        <f t="shared" si="2"/>
        <v>#REF!</v>
      </c>
      <c r="AA12" s="161" t="e">
        <f>SUM(AA9:AA10)</f>
        <v>#REF!</v>
      </c>
    </row>
    <row r="13" spans="1:27" s="55" customFormat="1" ht="10.5" customHeight="1">
      <c r="A13" s="19"/>
      <c r="B13" s="20"/>
      <c r="C13" s="21"/>
      <c r="D13" s="22"/>
      <c r="E13" s="11"/>
      <c r="F13" s="11"/>
      <c r="G13" s="161"/>
      <c r="H13" s="11"/>
      <c r="I13" s="11"/>
      <c r="J13" s="161"/>
      <c r="K13" s="11"/>
      <c r="L13" s="11"/>
      <c r="M13" s="161"/>
      <c r="N13" s="11"/>
      <c r="O13" s="11"/>
      <c r="P13" s="161"/>
      <c r="Q13" s="11"/>
      <c r="R13" s="11"/>
      <c r="S13" s="161"/>
      <c r="T13" s="11"/>
      <c r="U13" s="11"/>
      <c r="V13" s="161"/>
      <c r="W13" s="11"/>
      <c r="X13" s="161"/>
      <c r="Y13" s="11"/>
      <c r="Z13" s="11"/>
      <c r="AA13" s="161"/>
    </row>
    <row r="14" spans="1:27" s="55" customFormat="1" ht="15" customHeight="1">
      <c r="A14" s="200" t="s">
        <v>103</v>
      </c>
      <c r="B14" s="201" t="s">
        <v>51</v>
      </c>
      <c r="C14" s="202"/>
      <c r="D14" s="58"/>
      <c r="E14" s="12"/>
      <c r="F14" s="12"/>
      <c r="G14" s="162"/>
      <c r="H14" s="12"/>
      <c r="I14" s="12"/>
      <c r="J14" s="162"/>
      <c r="K14" s="12"/>
      <c r="L14" s="12"/>
      <c r="M14" s="162"/>
      <c r="N14" s="12"/>
      <c r="O14" s="12"/>
      <c r="P14" s="162"/>
      <c r="Q14" s="12"/>
      <c r="R14" s="12"/>
      <c r="S14" s="162"/>
      <c r="T14" s="12"/>
      <c r="U14" s="12"/>
      <c r="V14" s="162"/>
      <c r="W14" s="12"/>
      <c r="X14" s="162"/>
      <c r="Y14" s="12"/>
      <c r="Z14" s="12"/>
      <c r="AA14" s="162"/>
    </row>
    <row r="15" spans="1:27" s="55" customFormat="1" ht="10.5" customHeight="1">
      <c r="A15" s="60"/>
      <c r="B15" s="61"/>
      <c r="C15" s="62"/>
      <c r="D15" s="58"/>
      <c r="E15" s="12"/>
      <c r="F15" s="12"/>
      <c r="G15" s="162"/>
      <c r="H15" s="12"/>
      <c r="I15" s="12"/>
      <c r="J15" s="162"/>
      <c r="K15" s="12"/>
      <c r="L15" s="12"/>
      <c r="M15" s="162"/>
      <c r="N15" s="12"/>
      <c r="O15" s="12"/>
      <c r="P15" s="162"/>
      <c r="Q15" s="12"/>
      <c r="R15" s="12"/>
      <c r="S15" s="162"/>
      <c r="T15" s="12"/>
      <c r="U15" s="12"/>
      <c r="V15" s="162"/>
      <c r="W15" s="12"/>
      <c r="X15" s="162"/>
      <c r="Y15" s="12"/>
      <c r="Z15" s="12"/>
      <c r="AA15" s="162"/>
    </row>
    <row r="16" spans="1:27" s="55" customFormat="1" ht="15" customHeight="1">
      <c r="A16" s="60"/>
      <c r="B16" s="191" t="s">
        <v>115</v>
      </c>
      <c r="C16" s="192"/>
      <c r="D16" s="22"/>
      <c r="E16" s="59" t="e">
        <f ca="1" t="shared" si="3" ref="E16:Z25">INDIRECT(E$100&amp;"!f"&amp;ROW())</f>
        <v>#REF!</v>
      </c>
      <c r="F16" s="59" t="e">
        <f ca="1" t="shared" si="3"/>
        <v>#REF!</v>
      </c>
      <c r="G16" s="163" t="e">
        <f ca="1" t="shared" si="3"/>
        <v>#REF!</v>
      </c>
      <c r="H16" s="12" t="e">
        <f ca="1" t="shared" si="3"/>
        <v>#REF!</v>
      </c>
      <c r="I16" s="59" t="e">
        <f ca="1" t="shared" si="3"/>
        <v>#REF!</v>
      </c>
      <c r="J16" s="163" t="e">
        <f ca="1" t="shared" si="3"/>
        <v>#REF!</v>
      </c>
      <c r="K16" s="12" t="e">
        <f ca="1" t="shared" si="4" ref="K16:K25">INDIRECT(K$100&amp;"!ce"&amp;ROW())</f>
        <v>#REF!</v>
      </c>
      <c r="L16" s="59" t="e">
        <f ca="1" t="shared" si="3"/>
        <v>#REF!</v>
      </c>
      <c r="M16" s="163" t="e">
        <f ca="1" t="shared" si="3"/>
        <v>#REF!</v>
      </c>
      <c r="N16" s="12" t="e">
        <f ca="1" t="shared" si="3"/>
        <v>#REF!</v>
      </c>
      <c r="O16" s="59" t="e">
        <f ca="1" t="shared" si="3"/>
        <v>#REF!</v>
      </c>
      <c r="P16" s="163" t="e">
        <f ca="1" t="shared" si="3"/>
        <v>#REF!</v>
      </c>
      <c r="Q16" s="12" t="e">
        <f ca="1" t="shared" si="3"/>
        <v>#REF!</v>
      </c>
      <c r="R16" s="59" t="e">
        <f ca="1" t="shared" si="3"/>
        <v>#REF!</v>
      </c>
      <c r="S16" s="163" t="e">
        <f ca="1" t="shared" si="3"/>
        <v>#REF!</v>
      </c>
      <c r="T16" s="12" t="e">
        <f ca="1" t="shared" si="3"/>
        <v>#REF!</v>
      </c>
      <c r="U16" s="59" t="e">
        <f ca="1" t="shared" si="3"/>
        <v>#REF!</v>
      </c>
      <c r="V16" s="163" t="e">
        <f ca="1" t="shared" si="3"/>
        <v>#REF!</v>
      </c>
      <c r="W16" s="12" t="e">
        <f ca="1" t="shared" si="3"/>
        <v>#REF!</v>
      </c>
      <c r="X16" s="163" t="e">
        <f ca="1" t="shared" si="3"/>
        <v>#REF!</v>
      </c>
      <c r="Y16" s="12" t="e">
        <f ca="1" t="shared" si="3"/>
        <v>#REF!</v>
      </c>
      <c r="Z16" s="59" t="e">
        <f ca="1" t="shared" si="3"/>
        <v>#REF!</v>
      </c>
      <c r="AA16" s="163" t="e">
        <f aca="true" t="shared" si="5" ref="AA16:AA24">SUM(E16:Z16)</f>
        <v>#REF!</v>
      </c>
    </row>
    <row r="17" spans="1:27" s="55" customFormat="1" ht="15" customHeight="1">
      <c r="A17" s="60"/>
      <c r="B17" s="191" t="s">
        <v>116</v>
      </c>
      <c r="C17" s="192"/>
      <c r="D17" s="58"/>
      <c r="E17" s="59" t="e">
        <f ca="1" t="shared" si="3"/>
        <v>#REF!</v>
      </c>
      <c r="F17" s="59" t="e">
        <f ca="1" t="shared" si="3"/>
        <v>#REF!</v>
      </c>
      <c r="G17" s="163" t="e">
        <f ca="1" t="shared" si="3"/>
        <v>#REF!</v>
      </c>
      <c r="H17" s="12" t="e">
        <f ca="1" t="shared" si="3"/>
        <v>#REF!</v>
      </c>
      <c r="I17" s="59" t="e">
        <f ca="1" t="shared" si="3"/>
        <v>#REF!</v>
      </c>
      <c r="J17" s="163" t="e">
        <f ca="1" t="shared" si="3"/>
        <v>#REF!</v>
      </c>
      <c r="K17" s="12" t="e">
        <f ca="1" t="shared" si="4"/>
        <v>#REF!</v>
      </c>
      <c r="L17" s="59" t="e">
        <f ca="1" t="shared" si="3"/>
        <v>#REF!</v>
      </c>
      <c r="M17" s="163" t="e">
        <f ca="1" t="shared" si="3"/>
        <v>#REF!</v>
      </c>
      <c r="N17" s="12" t="e">
        <f ca="1" t="shared" si="3"/>
        <v>#REF!</v>
      </c>
      <c r="O17" s="59" t="e">
        <f ca="1" t="shared" si="3"/>
        <v>#REF!</v>
      </c>
      <c r="P17" s="163" t="e">
        <f ca="1" t="shared" si="3"/>
        <v>#REF!</v>
      </c>
      <c r="Q17" s="12" t="e">
        <f ca="1" t="shared" si="3"/>
        <v>#REF!</v>
      </c>
      <c r="R17" s="59" t="e">
        <f ca="1" t="shared" si="3"/>
        <v>#REF!</v>
      </c>
      <c r="S17" s="163" t="e">
        <f ca="1" t="shared" si="3"/>
        <v>#REF!</v>
      </c>
      <c r="T17" s="12" t="e">
        <f ca="1" t="shared" si="3"/>
        <v>#REF!</v>
      </c>
      <c r="U17" s="59" t="e">
        <f ca="1" t="shared" si="3"/>
        <v>#REF!</v>
      </c>
      <c r="V17" s="163" t="e">
        <f ca="1" t="shared" si="3"/>
        <v>#REF!</v>
      </c>
      <c r="W17" s="12" t="e">
        <f ca="1" t="shared" si="3"/>
        <v>#REF!</v>
      </c>
      <c r="X17" s="163" t="e">
        <f ca="1" t="shared" si="3"/>
        <v>#REF!</v>
      </c>
      <c r="Y17" s="12" t="e">
        <f ca="1" t="shared" si="3"/>
        <v>#REF!</v>
      </c>
      <c r="Z17" s="59" t="e">
        <f ca="1" t="shared" si="3"/>
        <v>#REF!</v>
      </c>
      <c r="AA17" s="163" t="e">
        <f t="shared" si="5"/>
        <v>#REF!</v>
      </c>
    </row>
    <row r="18" spans="1:27" s="55" customFormat="1" ht="15" customHeight="1">
      <c r="A18" s="60"/>
      <c r="B18" s="191" t="s">
        <v>4</v>
      </c>
      <c r="C18" s="192"/>
      <c r="D18" s="58"/>
      <c r="E18" s="59" t="e">
        <f ca="1" t="shared" si="3"/>
        <v>#REF!</v>
      </c>
      <c r="F18" s="59" t="e">
        <f ca="1" t="shared" si="3"/>
        <v>#REF!</v>
      </c>
      <c r="G18" s="163" t="e">
        <f ca="1" t="shared" si="3"/>
        <v>#REF!</v>
      </c>
      <c r="H18" s="12" t="e">
        <f ca="1" t="shared" si="3"/>
        <v>#REF!</v>
      </c>
      <c r="I18" s="59" t="e">
        <f ca="1" t="shared" si="3"/>
        <v>#REF!</v>
      </c>
      <c r="J18" s="163" t="e">
        <f ca="1" t="shared" si="3"/>
        <v>#REF!</v>
      </c>
      <c r="K18" s="12" t="e">
        <f ca="1" t="shared" si="4"/>
        <v>#REF!</v>
      </c>
      <c r="L18" s="59" t="e">
        <f ca="1" t="shared" si="3"/>
        <v>#REF!</v>
      </c>
      <c r="M18" s="163" t="e">
        <f ca="1" t="shared" si="3"/>
        <v>#REF!</v>
      </c>
      <c r="N18" s="12" t="e">
        <f ca="1" t="shared" si="3"/>
        <v>#REF!</v>
      </c>
      <c r="O18" s="59" t="e">
        <f ca="1" t="shared" si="3"/>
        <v>#REF!</v>
      </c>
      <c r="P18" s="163" t="e">
        <f ca="1" t="shared" si="3"/>
        <v>#REF!</v>
      </c>
      <c r="Q18" s="12" t="e">
        <f ca="1" t="shared" si="3"/>
        <v>#REF!</v>
      </c>
      <c r="R18" s="59" t="e">
        <f ca="1" t="shared" si="3"/>
        <v>#REF!</v>
      </c>
      <c r="S18" s="163" t="e">
        <f ca="1" t="shared" si="3"/>
        <v>#REF!</v>
      </c>
      <c r="T18" s="12" t="e">
        <f ca="1" t="shared" si="3"/>
        <v>#REF!</v>
      </c>
      <c r="U18" s="59" t="e">
        <f ca="1" t="shared" si="3"/>
        <v>#REF!</v>
      </c>
      <c r="V18" s="163" t="e">
        <f ca="1" t="shared" si="3"/>
        <v>#REF!</v>
      </c>
      <c r="W18" s="12" t="e">
        <f ca="1" t="shared" si="3"/>
        <v>#REF!</v>
      </c>
      <c r="X18" s="163" t="e">
        <f ca="1" t="shared" si="3"/>
        <v>#REF!</v>
      </c>
      <c r="Y18" s="12" t="e">
        <f ca="1" t="shared" si="3"/>
        <v>#REF!</v>
      </c>
      <c r="Z18" s="59" t="e">
        <f ca="1" t="shared" si="3"/>
        <v>#REF!</v>
      </c>
      <c r="AA18" s="163" t="e">
        <f t="shared" si="5"/>
        <v>#REF!</v>
      </c>
    </row>
    <row r="19" spans="1:27" s="55" customFormat="1" ht="15" customHeight="1">
      <c r="A19" s="60"/>
      <c r="B19" s="191" t="s">
        <v>5</v>
      </c>
      <c r="C19" s="192"/>
      <c r="D19" s="63"/>
      <c r="E19" s="59" t="e">
        <f ca="1" t="shared" si="3"/>
        <v>#REF!</v>
      </c>
      <c r="F19" s="59" t="e">
        <f ca="1" t="shared" si="3"/>
        <v>#REF!</v>
      </c>
      <c r="G19" s="163" t="e">
        <f ca="1" t="shared" si="3"/>
        <v>#REF!</v>
      </c>
      <c r="H19" s="12" t="e">
        <f ca="1" t="shared" si="3"/>
        <v>#REF!</v>
      </c>
      <c r="I19" s="59" t="e">
        <f ca="1" t="shared" si="3"/>
        <v>#REF!</v>
      </c>
      <c r="J19" s="163" t="e">
        <f ca="1" t="shared" si="3"/>
        <v>#REF!</v>
      </c>
      <c r="K19" s="12" t="e">
        <f ca="1" t="shared" si="4"/>
        <v>#REF!</v>
      </c>
      <c r="L19" s="59" t="e">
        <f ca="1" t="shared" si="3"/>
        <v>#REF!</v>
      </c>
      <c r="M19" s="163" t="e">
        <f ca="1" t="shared" si="3"/>
        <v>#REF!</v>
      </c>
      <c r="N19" s="12" t="e">
        <f ca="1" t="shared" si="3"/>
        <v>#REF!</v>
      </c>
      <c r="O19" s="59" t="e">
        <f ca="1" t="shared" si="3"/>
        <v>#REF!</v>
      </c>
      <c r="P19" s="163" t="e">
        <f ca="1" t="shared" si="3"/>
        <v>#REF!</v>
      </c>
      <c r="Q19" s="12" t="e">
        <f ca="1" t="shared" si="3"/>
        <v>#REF!</v>
      </c>
      <c r="R19" s="59" t="e">
        <f ca="1" t="shared" si="3"/>
        <v>#REF!</v>
      </c>
      <c r="S19" s="163" t="e">
        <f ca="1" t="shared" si="3"/>
        <v>#REF!</v>
      </c>
      <c r="T19" s="12" t="e">
        <f ca="1" t="shared" si="3"/>
        <v>#REF!</v>
      </c>
      <c r="U19" s="59" t="e">
        <f ca="1" t="shared" si="3"/>
        <v>#REF!</v>
      </c>
      <c r="V19" s="163" t="e">
        <f ca="1" t="shared" si="3"/>
        <v>#REF!</v>
      </c>
      <c r="W19" s="12" t="e">
        <f ca="1" t="shared" si="3"/>
        <v>#REF!</v>
      </c>
      <c r="X19" s="163" t="e">
        <f ca="1" t="shared" si="3"/>
        <v>#REF!</v>
      </c>
      <c r="Y19" s="12" t="e">
        <f ca="1" t="shared" si="3"/>
        <v>#REF!</v>
      </c>
      <c r="Z19" s="59" t="e">
        <f ca="1" t="shared" si="3"/>
        <v>#REF!</v>
      </c>
      <c r="AA19" s="163" t="e">
        <f t="shared" si="5"/>
        <v>#REF!</v>
      </c>
    </row>
    <row r="20" spans="1:27" s="55" customFormat="1" ht="15" customHeight="1">
      <c r="A20" s="60"/>
      <c r="B20" s="191" t="s">
        <v>6</v>
      </c>
      <c r="C20" s="192"/>
      <c r="D20" s="64"/>
      <c r="E20" s="59" t="e">
        <f ca="1" t="shared" si="3"/>
        <v>#REF!</v>
      </c>
      <c r="F20" s="59" t="e">
        <f ca="1" t="shared" si="3"/>
        <v>#REF!</v>
      </c>
      <c r="G20" s="163" t="e">
        <f ca="1" t="shared" si="3"/>
        <v>#REF!</v>
      </c>
      <c r="H20" s="12" t="e">
        <f ca="1" t="shared" si="3"/>
        <v>#REF!</v>
      </c>
      <c r="I20" s="59" t="e">
        <f ca="1" t="shared" si="3"/>
        <v>#REF!</v>
      </c>
      <c r="J20" s="163" t="e">
        <f ca="1" t="shared" si="3"/>
        <v>#REF!</v>
      </c>
      <c r="K20" s="12" t="e">
        <f ca="1" t="shared" si="4"/>
        <v>#REF!</v>
      </c>
      <c r="L20" s="59" t="e">
        <f ca="1" t="shared" si="3"/>
        <v>#REF!</v>
      </c>
      <c r="M20" s="163" t="e">
        <f ca="1" t="shared" si="3"/>
        <v>#REF!</v>
      </c>
      <c r="N20" s="12" t="e">
        <f ca="1" t="shared" si="3"/>
        <v>#REF!</v>
      </c>
      <c r="O20" s="59" t="e">
        <f ca="1" t="shared" si="3"/>
        <v>#REF!</v>
      </c>
      <c r="P20" s="163" t="e">
        <f ca="1" t="shared" si="3"/>
        <v>#REF!</v>
      </c>
      <c r="Q20" s="12" t="e">
        <f ca="1" t="shared" si="3"/>
        <v>#REF!</v>
      </c>
      <c r="R20" s="59" t="e">
        <f ca="1" t="shared" si="3"/>
        <v>#REF!</v>
      </c>
      <c r="S20" s="163" t="e">
        <f ca="1" t="shared" si="3"/>
        <v>#REF!</v>
      </c>
      <c r="T20" s="12" t="e">
        <f ca="1" t="shared" si="3"/>
        <v>#REF!</v>
      </c>
      <c r="U20" s="59" t="e">
        <f ca="1" t="shared" si="3"/>
        <v>#REF!</v>
      </c>
      <c r="V20" s="163" t="e">
        <f ca="1" t="shared" si="3"/>
        <v>#REF!</v>
      </c>
      <c r="W20" s="12" t="e">
        <f ca="1" t="shared" si="3"/>
        <v>#REF!</v>
      </c>
      <c r="X20" s="163" t="e">
        <f ca="1" t="shared" si="3"/>
        <v>#REF!</v>
      </c>
      <c r="Y20" s="12" t="e">
        <f ca="1" t="shared" si="3"/>
        <v>#REF!</v>
      </c>
      <c r="Z20" s="59" t="e">
        <f ca="1" t="shared" si="3"/>
        <v>#REF!</v>
      </c>
      <c r="AA20" s="163" t="e">
        <f t="shared" si="5"/>
        <v>#REF!</v>
      </c>
    </row>
    <row r="21" spans="1:27" s="55" customFormat="1" ht="15" customHeight="1">
      <c r="A21" s="60"/>
      <c r="B21" s="191" t="s">
        <v>117</v>
      </c>
      <c r="C21" s="192"/>
      <c r="D21" s="64"/>
      <c r="E21" s="59" t="e">
        <f ca="1" t="shared" si="3"/>
        <v>#REF!</v>
      </c>
      <c r="F21" s="59" t="e">
        <f ca="1" t="shared" si="3"/>
        <v>#REF!</v>
      </c>
      <c r="G21" s="163" t="e">
        <f ca="1" t="shared" si="3"/>
        <v>#REF!</v>
      </c>
      <c r="H21" s="12" t="e">
        <f ca="1" t="shared" si="3"/>
        <v>#REF!</v>
      </c>
      <c r="I21" s="59" t="e">
        <f ca="1" t="shared" si="3"/>
        <v>#REF!</v>
      </c>
      <c r="J21" s="163" t="e">
        <f ca="1" t="shared" si="3"/>
        <v>#REF!</v>
      </c>
      <c r="K21" s="12" t="e">
        <f ca="1" t="shared" si="4"/>
        <v>#REF!</v>
      </c>
      <c r="L21" s="59" t="e">
        <f ca="1" t="shared" si="3"/>
        <v>#REF!</v>
      </c>
      <c r="M21" s="163" t="e">
        <f ca="1" t="shared" si="3"/>
        <v>#REF!</v>
      </c>
      <c r="N21" s="12" t="e">
        <f ca="1" t="shared" si="3"/>
        <v>#REF!</v>
      </c>
      <c r="O21" s="59" t="e">
        <f ca="1" t="shared" si="3"/>
        <v>#REF!</v>
      </c>
      <c r="P21" s="163" t="e">
        <f ca="1" t="shared" si="3"/>
        <v>#REF!</v>
      </c>
      <c r="Q21" s="12" t="e">
        <f ca="1" t="shared" si="3"/>
        <v>#REF!</v>
      </c>
      <c r="R21" s="59" t="e">
        <f ca="1" t="shared" si="3"/>
        <v>#REF!</v>
      </c>
      <c r="S21" s="163" t="e">
        <f ca="1" t="shared" si="3"/>
        <v>#REF!</v>
      </c>
      <c r="T21" s="12" t="e">
        <f ca="1" t="shared" si="3"/>
        <v>#REF!</v>
      </c>
      <c r="U21" s="59" t="e">
        <f ca="1" t="shared" si="3"/>
        <v>#REF!</v>
      </c>
      <c r="V21" s="163" t="e">
        <f ca="1" t="shared" si="3"/>
        <v>#REF!</v>
      </c>
      <c r="W21" s="12" t="e">
        <f ca="1" t="shared" si="3"/>
        <v>#REF!</v>
      </c>
      <c r="X21" s="163" t="e">
        <f ca="1" t="shared" si="3"/>
        <v>#REF!</v>
      </c>
      <c r="Y21" s="12" t="e">
        <f ca="1" t="shared" si="3"/>
        <v>#REF!</v>
      </c>
      <c r="Z21" s="59" t="e">
        <f ca="1" t="shared" si="3"/>
        <v>#REF!</v>
      </c>
      <c r="AA21" s="163" t="e">
        <f>SUM(E21:Z21)</f>
        <v>#REF!</v>
      </c>
    </row>
    <row r="22" spans="1:27" s="55" customFormat="1" ht="15" customHeight="1">
      <c r="A22" s="19"/>
      <c r="B22" s="191" t="s">
        <v>118</v>
      </c>
      <c r="C22" s="203" t="s">
        <v>26</v>
      </c>
      <c r="D22" s="63"/>
      <c r="E22" s="59" t="e">
        <f ca="1" t="shared" si="3"/>
        <v>#REF!</v>
      </c>
      <c r="F22" s="59" t="e">
        <f ca="1" t="shared" si="3"/>
        <v>#REF!</v>
      </c>
      <c r="G22" s="163" t="e">
        <f ca="1" t="shared" si="3"/>
        <v>#REF!</v>
      </c>
      <c r="H22" s="12" t="e">
        <f ca="1" t="shared" si="3"/>
        <v>#REF!</v>
      </c>
      <c r="I22" s="59" t="e">
        <f ca="1" t="shared" si="3"/>
        <v>#REF!</v>
      </c>
      <c r="J22" s="163" t="e">
        <f ca="1" t="shared" si="3"/>
        <v>#REF!</v>
      </c>
      <c r="K22" s="12" t="e">
        <f ca="1" t="shared" si="4"/>
        <v>#REF!</v>
      </c>
      <c r="L22" s="59" t="e">
        <f ca="1" t="shared" si="3"/>
        <v>#REF!</v>
      </c>
      <c r="M22" s="163" t="e">
        <f ca="1" t="shared" si="3"/>
        <v>#REF!</v>
      </c>
      <c r="N22" s="12" t="e">
        <f ca="1" t="shared" si="3"/>
        <v>#REF!</v>
      </c>
      <c r="O22" s="59" t="e">
        <f ca="1" t="shared" si="3"/>
        <v>#REF!</v>
      </c>
      <c r="P22" s="163" t="e">
        <f ca="1" t="shared" si="3"/>
        <v>#REF!</v>
      </c>
      <c r="Q22" s="12" t="e">
        <f ca="1" t="shared" si="3"/>
        <v>#REF!</v>
      </c>
      <c r="R22" s="59" t="e">
        <f ca="1" t="shared" si="3"/>
        <v>#REF!</v>
      </c>
      <c r="S22" s="163" t="e">
        <f ca="1" t="shared" si="3"/>
        <v>#REF!</v>
      </c>
      <c r="T22" s="12" t="e">
        <f ca="1" t="shared" si="3"/>
        <v>#REF!</v>
      </c>
      <c r="U22" s="59" t="e">
        <f ca="1" t="shared" si="3"/>
        <v>#REF!</v>
      </c>
      <c r="V22" s="163" t="e">
        <f ca="1" t="shared" si="3"/>
        <v>#REF!</v>
      </c>
      <c r="W22" s="12" t="e">
        <f ca="1" t="shared" si="3"/>
        <v>#REF!</v>
      </c>
      <c r="X22" s="163" t="e">
        <f ca="1" t="shared" si="3"/>
        <v>#REF!</v>
      </c>
      <c r="Y22" s="12" t="e">
        <f ca="1" t="shared" si="3"/>
        <v>#REF!</v>
      </c>
      <c r="Z22" s="59" t="e">
        <f ca="1" t="shared" si="3"/>
        <v>#REF!</v>
      </c>
      <c r="AA22" s="163" t="e">
        <f t="shared" si="5"/>
        <v>#REF!</v>
      </c>
    </row>
    <row r="23" spans="1:27" s="55" customFormat="1" ht="15" customHeight="1">
      <c r="A23" s="19"/>
      <c r="B23" s="191" t="s">
        <v>7</v>
      </c>
      <c r="C23" s="203"/>
      <c r="D23" s="58"/>
      <c r="E23" s="59" t="e">
        <f ca="1" t="shared" si="3"/>
        <v>#REF!</v>
      </c>
      <c r="F23" s="59" t="e">
        <f ca="1" t="shared" si="3"/>
        <v>#REF!</v>
      </c>
      <c r="G23" s="163" t="e">
        <f ca="1" t="shared" si="3"/>
        <v>#REF!</v>
      </c>
      <c r="H23" s="12" t="e">
        <f ca="1" t="shared" si="3"/>
        <v>#REF!</v>
      </c>
      <c r="I23" s="59" t="e">
        <f ca="1" t="shared" si="3"/>
        <v>#REF!</v>
      </c>
      <c r="J23" s="163" t="e">
        <f ca="1" t="shared" si="3"/>
        <v>#REF!</v>
      </c>
      <c r="K23" s="12" t="e">
        <f ca="1" t="shared" si="4"/>
        <v>#REF!</v>
      </c>
      <c r="L23" s="59" t="e">
        <f ca="1" t="shared" si="3"/>
        <v>#REF!</v>
      </c>
      <c r="M23" s="163" t="e">
        <f ca="1" t="shared" si="3"/>
        <v>#REF!</v>
      </c>
      <c r="N23" s="12" t="e">
        <f ca="1" t="shared" si="3"/>
        <v>#REF!</v>
      </c>
      <c r="O23" s="59" t="e">
        <f ca="1" t="shared" si="3"/>
        <v>#REF!</v>
      </c>
      <c r="P23" s="163" t="e">
        <f ca="1" t="shared" si="3"/>
        <v>#REF!</v>
      </c>
      <c r="Q23" s="12" t="e">
        <f ca="1" t="shared" si="3"/>
        <v>#REF!</v>
      </c>
      <c r="R23" s="59" t="e">
        <f ca="1" t="shared" si="3"/>
        <v>#REF!</v>
      </c>
      <c r="S23" s="163" t="e">
        <f ca="1" t="shared" si="3"/>
        <v>#REF!</v>
      </c>
      <c r="T23" s="12" t="e">
        <f ca="1" t="shared" si="3"/>
        <v>#REF!</v>
      </c>
      <c r="U23" s="59" t="e">
        <f ca="1" t="shared" si="3"/>
        <v>#REF!</v>
      </c>
      <c r="V23" s="163" t="e">
        <f ca="1" t="shared" si="3"/>
        <v>#REF!</v>
      </c>
      <c r="W23" s="12" t="e">
        <f ca="1" t="shared" si="3"/>
        <v>#REF!</v>
      </c>
      <c r="X23" s="163" t="e">
        <f ca="1" t="shared" si="3"/>
        <v>#REF!</v>
      </c>
      <c r="Y23" s="12" t="e">
        <f ca="1" t="shared" si="3"/>
        <v>#REF!</v>
      </c>
      <c r="Z23" s="59" t="e">
        <f ca="1" t="shared" si="3"/>
        <v>#REF!</v>
      </c>
      <c r="AA23" s="163" t="e">
        <f>SUM(E23:Z23)</f>
        <v>#REF!</v>
      </c>
    </row>
    <row r="24" spans="1:27" s="55" customFormat="1" ht="15" customHeight="1">
      <c r="A24" s="19"/>
      <c r="B24" s="191" t="s">
        <v>8</v>
      </c>
      <c r="C24" s="203" t="s">
        <v>28</v>
      </c>
      <c r="D24" s="58"/>
      <c r="E24" s="59" t="e">
        <f ca="1" t="shared" si="3"/>
        <v>#REF!</v>
      </c>
      <c r="F24" s="59" t="e">
        <f ca="1" t="shared" si="3"/>
        <v>#REF!</v>
      </c>
      <c r="G24" s="163" t="e">
        <f ca="1" t="shared" si="3"/>
        <v>#REF!</v>
      </c>
      <c r="H24" s="12" t="e">
        <f ca="1" t="shared" si="3"/>
        <v>#REF!</v>
      </c>
      <c r="I24" s="59" t="e">
        <f ca="1" t="shared" si="3"/>
        <v>#REF!</v>
      </c>
      <c r="J24" s="163" t="e">
        <f ca="1" t="shared" si="3"/>
        <v>#REF!</v>
      </c>
      <c r="K24" s="12" t="e">
        <f ca="1" t="shared" si="4"/>
        <v>#REF!</v>
      </c>
      <c r="L24" s="59" t="e">
        <f ca="1" t="shared" si="3"/>
        <v>#REF!</v>
      </c>
      <c r="M24" s="163" t="e">
        <f ca="1" t="shared" si="3"/>
        <v>#REF!</v>
      </c>
      <c r="N24" s="12" t="e">
        <f ca="1" t="shared" si="3"/>
        <v>#REF!</v>
      </c>
      <c r="O24" s="59" t="e">
        <f ca="1" t="shared" si="3"/>
        <v>#REF!</v>
      </c>
      <c r="P24" s="163" t="e">
        <f ca="1" t="shared" si="3"/>
        <v>#REF!</v>
      </c>
      <c r="Q24" s="12" t="e">
        <f ca="1" t="shared" si="3"/>
        <v>#REF!</v>
      </c>
      <c r="R24" s="59" t="e">
        <f ca="1" t="shared" si="3"/>
        <v>#REF!</v>
      </c>
      <c r="S24" s="163" t="e">
        <f ca="1" t="shared" si="3"/>
        <v>#REF!</v>
      </c>
      <c r="T24" s="12" t="e">
        <f ca="1" t="shared" si="3"/>
        <v>#REF!</v>
      </c>
      <c r="U24" s="59" t="e">
        <f ca="1" t="shared" si="3"/>
        <v>#REF!</v>
      </c>
      <c r="V24" s="163" t="e">
        <f ca="1" t="shared" si="3"/>
        <v>#REF!</v>
      </c>
      <c r="W24" s="12" t="e">
        <f ca="1" t="shared" si="3"/>
        <v>#REF!</v>
      </c>
      <c r="X24" s="163" t="e">
        <f ca="1" t="shared" si="3"/>
        <v>#REF!</v>
      </c>
      <c r="Y24" s="12" t="e">
        <f ca="1" t="shared" si="3"/>
        <v>#REF!</v>
      </c>
      <c r="Z24" s="59" t="e">
        <f ca="1" t="shared" si="3"/>
        <v>#REF!</v>
      </c>
      <c r="AA24" s="163" t="e">
        <f t="shared" si="5"/>
        <v>#REF!</v>
      </c>
    </row>
    <row r="25" spans="1:27" s="55" customFormat="1" ht="15" customHeight="1">
      <c r="A25" s="19"/>
      <c r="B25" s="191" t="s">
        <v>9</v>
      </c>
      <c r="C25" s="203" t="s">
        <v>28</v>
      </c>
      <c r="D25" s="58"/>
      <c r="E25" s="59" t="e">
        <f ca="1" t="shared" si="3"/>
        <v>#REF!</v>
      </c>
      <c r="F25" s="59" t="e">
        <f ca="1" t="shared" si="3"/>
        <v>#REF!</v>
      </c>
      <c r="G25" s="163" t="e">
        <f ca="1" t="shared" si="3"/>
        <v>#REF!</v>
      </c>
      <c r="H25" s="12" t="e">
        <f ca="1" t="shared" si="3"/>
        <v>#REF!</v>
      </c>
      <c r="I25" s="59" t="e">
        <f ca="1" t="shared" si="3"/>
        <v>#REF!</v>
      </c>
      <c r="J25" s="163" t="e">
        <f ca="1" t="shared" si="3"/>
        <v>#REF!</v>
      </c>
      <c r="K25" s="12" t="e">
        <f ca="1" t="shared" si="4"/>
        <v>#REF!</v>
      </c>
      <c r="L25" s="59" t="e">
        <f ca="1" t="shared" si="3"/>
        <v>#REF!</v>
      </c>
      <c r="M25" s="163" t="e">
        <f ca="1" t="shared" si="3"/>
        <v>#REF!</v>
      </c>
      <c r="N25" s="12" t="e">
        <f ca="1" t="shared" si="3"/>
        <v>#REF!</v>
      </c>
      <c r="O25" s="59" t="e">
        <f ca="1" t="shared" si="3"/>
        <v>#REF!</v>
      </c>
      <c r="P25" s="163" t="e">
        <f ca="1" t="shared" si="3"/>
        <v>#REF!</v>
      </c>
      <c r="Q25" s="12" t="e">
        <f ca="1" t="shared" si="3"/>
        <v>#REF!</v>
      </c>
      <c r="R25" s="59" t="e">
        <f ca="1" t="shared" si="3"/>
        <v>#REF!</v>
      </c>
      <c r="S25" s="163" t="e">
        <f ca="1" t="shared" si="3"/>
        <v>#REF!</v>
      </c>
      <c r="T25" s="12" t="e">
        <f ca="1" t="shared" si="3"/>
        <v>#REF!</v>
      </c>
      <c r="U25" s="59" t="e">
        <f ca="1" t="shared" si="3"/>
        <v>#REF!</v>
      </c>
      <c r="V25" s="163" t="e">
        <f ca="1" t="shared" si="3"/>
        <v>#REF!</v>
      </c>
      <c r="W25" s="12" t="e">
        <f ca="1" t="shared" si="3"/>
        <v>#REF!</v>
      </c>
      <c r="X25" s="163" t="e">
        <f ca="1" t="shared" si="3"/>
        <v>#REF!</v>
      </c>
      <c r="Y25" s="12" t="e">
        <f ca="1" t="shared" si="3"/>
        <v>#REF!</v>
      </c>
      <c r="Z25" s="59" t="e">
        <f ca="1" t="shared" si="3"/>
        <v>#REF!</v>
      </c>
      <c r="AA25" s="163" t="e">
        <f>SUM(E25:Z25)</f>
        <v>#REF!</v>
      </c>
    </row>
    <row r="26" spans="1:27" s="55" customFormat="1" ht="10.5" customHeight="1">
      <c r="A26" s="19"/>
      <c r="B26" s="20"/>
      <c r="C26" s="65"/>
      <c r="D26" s="22"/>
      <c r="E26" s="11"/>
      <c r="F26" s="11"/>
      <c r="G26" s="161"/>
      <c r="H26" s="11"/>
      <c r="I26" s="11"/>
      <c r="J26" s="161"/>
      <c r="K26" s="11"/>
      <c r="L26" s="11"/>
      <c r="M26" s="161"/>
      <c r="N26" s="11"/>
      <c r="O26" s="11"/>
      <c r="P26" s="161"/>
      <c r="Q26" s="11"/>
      <c r="R26" s="11"/>
      <c r="S26" s="161"/>
      <c r="T26" s="11"/>
      <c r="U26" s="11"/>
      <c r="V26" s="161"/>
      <c r="W26" s="11"/>
      <c r="X26" s="161"/>
      <c r="Y26" s="11"/>
      <c r="Z26" s="11"/>
      <c r="AA26" s="161"/>
    </row>
    <row r="27" spans="1:27" s="55" customFormat="1" ht="15" customHeight="1">
      <c r="A27" s="198" t="s">
        <v>10</v>
      </c>
      <c r="B27" s="199"/>
      <c r="C27" s="199"/>
      <c r="D27" s="58"/>
      <c r="E27" s="11" t="e">
        <f aca="true" t="shared" si="6" ref="E27:K27">SUM(E16:E25)</f>
        <v>#REF!</v>
      </c>
      <c r="F27" s="11" t="e">
        <f t="shared" si="6"/>
        <v>#REF!</v>
      </c>
      <c r="G27" s="161" t="e">
        <f t="shared" si="6"/>
        <v>#REF!</v>
      </c>
      <c r="H27" s="11" t="e">
        <f t="shared" si="6"/>
        <v>#REF!</v>
      </c>
      <c r="I27" s="11" t="e">
        <f t="shared" si="6"/>
        <v>#REF!</v>
      </c>
      <c r="J27" s="161" t="e">
        <f t="shared" si="6"/>
        <v>#REF!</v>
      </c>
      <c r="K27" s="11" t="e">
        <f t="shared" si="6"/>
        <v>#REF!</v>
      </c>
      <c r="L27" s="11" t="e">
        <f aca="true" t="shared" si="7" ref="L27:Z27">SUM(L16:L25)</f>
        <v>#REF!</v>
      </c>
      <c r="M27" s="161" t="e">
        <f t="shared" si="7"/>
        <v>#REF!</v>
      </c>
      <c r="N27" s="11" t="e">
        <f t="shared" si="7"/>
        <v>#REF!</v>
      </c>
      <c r="O27" s="11" t="e">
        <f t="shared" si="7"/>
        <v>#REF!</v>
      </c>
      <c r="P27" s="161" t="e">
        <f t="shared" si="7"/>
        <v>#REF!</v>
      </c>
      <c r="Q27" s="11" t="e">
        <f t="shared" si="7"/>
        <v>#REF!</v>
      </c>
      <c r="R27" s="11" t="e">
        <f t="shared" si="7"/>
        <v>#REF!</v>
      </c>
      <c r="S27" s="161" t="e">
        <f t="shared" si="7"/>
        <v>#REF!</v>
      </c>
      <c r="T27" s="11" t="e">
        <f t="shared" si="7"/>
        <v>#REF!</v>
      </c>
      <c r="U27" s="11" t="e">
        <f t="shared" si="7"/>
        <v>#REF!</v>
      </c>
      <c r="V27" s="161" t="e">
        <f t="shared" si="7"/>
        <v>#REF!</v>
      </c>
      <c r="W27" s="11" t="e">
        <f t="shared" si="7"/>
        <v>#REF!</v>
      </c>
      <c r="X27" s="161" t="e">
        <f t="shared" si="7"/>
        <v>#REF!</v>
      </c>
      <c r="Y27" s="11" t="e">
        <f t="shared" si="7"/>
        <v>#REF!</v>
      </c>
      <c r="Z27" s="11" t="e">
        <f t="shared" si="7"/>
        <v>#REF!</v>
      </c>
      <c r="AA27" s="161" t="e">
        <f>SUM(AA16:AA25)</f>
        <v>#REF!</v>
      </c>
    </row>
    <row r="28" spans="1:27" s="55" customFormat="1" ht="10.5" customHeight="1">
      <c r="A28" s="19"/>
      <c r="B28" s="20"/>
      <c r="C28" s="65"/>
      <c r="D28" s="58"/>
      <c r="E28" s="12"/>
      <c r="F28" s="12"/>
      <c r="G28" s="162"/>
      <c r="H28" s="12"/>
      <c r="I28" s="12"/>
      <c r="J28" s="162"/>
      <c r="K28" s="12"/>
      <c r="L28" s="12"/>
      <c r="M28" s="162"/>
      <c r="N28" s="12"/>
      <c r="O28" s="12"/>
      <c r="P28" s="162"/>
      <c r="Q28" s="12"/>
      <c r="R28" s="12"/>
      <c r="S28" s="162"/>
      <c r="T28" s="12"/>
      <c r="U28" s="12"/>
      <c r="V28" s="162"/>
      <c r="W28" s="12"/>
      <c r="X28" s="162"/>
      <c r="Y28" s="12"/>
      <c r="Z28" s="12"/>
      <c r="AA28" s="162"/>
    </row>
    <row r="29" spans="1:27" s="55" customFormat="1" ht="15" customHeight="1">
      <c r="A29" s="200" t="s">
        <v>11</v>
      </c>
      <c r="B29" s="201" t="s">
        <v>53</v>
      </c>
      <c r="C29" s="202"/>
      <c r="D29" s="22"/>
      <c r="E29" s="11"/>
      <c r="F29" s="11"/>
      <c r="G29" s="161"/>
      <c r="H29" s="11"/>
      <c r="I29" s="11"/>
      <c r="J29" s="161"/>
      <c r="K29" s="11"/>
      <c r="L29" s="11"/>
      <c r="M29" s="161"/>
      <c r="N29" s="11"/>
      <c r="O29" s="11"/>
      <c r="P29" s="161"/>
      <c r="Q29" s="11"/>
      <c r="R29" s="11"/>
      <c r="S29" s="161"/>
      <c r="T29" s="11"/>
      <c r="U29" s="11"/>
      <c r="V29" s="161"/>
      <c r="W29" s="11"/>
      <c r="X29" s="161"/>
      <c r="Y29" s="11"/>
      <c r="Z29" s="11"/>
      <c r="AA29" s="161"/>
    </row>
    <row r="30" spans="1:27" s="55" customFormat="1" ht="10.5" customHeight="1">
      <c r="A30" s="66"/>
      <c r="B30" s="61"/>
      <c r="C30" s="62"/>
      <c r="D30" s="58"/>
      <c r="E30" s="12"/>
      <c r="F30" s="12"/>
      <c r="G30" s="162"/>
      <c r="H30" s="12"/>
      <c r="I30" s="12"/>
      <c r="J30" s="162"/>
      <c r="K30" s="12"/>
      <c r="L30" s="12"/>
      <c r="M30" s="162"/>
      <c r="N30" s="12"/>
      <c r="O30" s="12"/>
      <c r="P30" s="162"/>
      <c r="Q30" s="12"/>
      <c r="R30" s="12"/>
      <c r="S30" s="162"/>
      <c r="T30" s="12"/>
      <c r="U30" s="12"/>
      <c r="V30" s="162"/>
      <c r="W30" s="12"/>
      <c r="X30" s="162"/>
      <c r="Y30" s="12"/>
      <c r="Z30" s="12"/>
      <c r="AA30" s="162"/>
    </row>
    <row r="31" spans="1:27" s="55" customFormat="1" ht="15" customHeight="1">
      <c r="A31" s="19"/>
      <c r="B31" s="206" t="s">
        <v>119</v>
      </c>
      <c r="C31" s="203" t="s">
        <v>30</v>
      </c>
      <c r="D31" s="22"/>
      <c r="E31" s="59" t="e">
        <f ca="1" t="shared" si="8" ref="E31:Z39">INDIRECT(E$100&amp;"!f"&amp;ROW())</f>
        <v>#REF!</v>
      </c>
      <c r="F31" s="59" t="e">
        <f ca="1" t="shared" si="8"/>
        <v>#REF!</v>
      </c>
      <c r="G31" s="163" t="e">
        <f ca="1" t="shared" si="8"/>
        <v>#REF!</v>
      </c>
      <c r="H31" s="12" t="e">
        <f ca="1" t="shared" si="8"/>
        <v>#REF!</v>
      </c>
      <c r="I31" s="59" t="e">
        <f ca="1" t="shared" si="8"/>
        <v>#REF!</v>
      </c>
      <c r="J31" s="163" t="e">
        <f ca="1" t="shared" si="8"/>
        <v>#REF!</v>
      </c>
      <c r="K31" s="12" t="e">
        <f ca="1" t="shared" si="9" ref="K31:K39">INDIRECT(K$100&amp;"!ce"&amp;ROW())</f>
        <v>#REF!</v>
      </c>
      <c r="L31" s="59" t="e">
        <f ca="1" t="shared" si="8"/>
        <v>#REF!</v>
      </c>
      <c r="M31" s="163" t="e">
        <f ca="1" t="shared" si="8"/>
        <v>#REF!</v>
      </c>
      <c r="N31" s="12" t="e">
        <f ca="1" t="shared" si="8"/>
        <v>#REF!</v>
      </c>
      <c r="O31" s="59" t="e">
        <f ca="1" t="shared" si="8"/>
        <v>#REF!</v>
      </c>
      <c r="P31" s="163" t="e">
        <f ca="1" t="shared" si="8"/>
        <v>#REF!</v>
      </c>
      <c r="Q31" s="12" t="e">
        <f ca="1" t="shared" si="8"/>
        <v>#REF!</v>
      </c>
      <c r="R31" s="59" t="e">
        <f ca="1" t="shared" si="8"/>
        <v>#REF!</v>
      </c>
      <c r="S31" s="163" t="e">
        <f ca="1" t="shared" si="8"/>
        <v>#REF!</v>
      </c>
      <c r="T31" s="12" t="e">
        <f ca="1" t="shared" si="8"/>
        <v>#REF!</v>
      </c>
      <c r="U31" s="59" t="e">
        <f ca="1" t="shared" si="8"/>
        <v>#REF!</v>
      </c>
      <c r="V31" s="163" t="e">
        <f ca="1" t="shared" si="8"/>
        <v>#REF!</v>
      </c>
      <c r="W31" s="12" t="e">
        <f ca="1" t="shared" si="8"/>
        <v>#REF!</v>
      </c>
      <c r="X31" s="163" t="e">
        <f ca="1" t="shared" si="8"/>
        <v>#REF!</v>
      </c>
      <c r="Y31" s="12" t="e">
        <f ca="1" t="shared" si="8"/>
        <v>#REF!</v>
      </c>
      <c r="Z31" s="59" t="e">
        <f ca="1" t="shared" si="8"/>
        <v>#REF!</v>
      </c>
      <c r="AA31" s="163" t="e">
        <f aca="true" t="shared" si="10" ref="AA31:AA39">SUM(E31:Z31)</f>
        <v>#REF!</v>
      </c>
    </row>
    <row r="32" spans="1:27" s="55" customFormat="1" ht="15" customHeight="1">
      <c r="A32" s="19"/>
      <c r="B32" s="191" t="s">
        <v>12</v>
      </c>
      <c r="C32" s="203"/>
      <c r="D32" s="22"/>
      <c r="E32" s="59" t="e">
        <f ca="1" t="shared" si="8"/>
        <v>#REF!</v>
      </c>
      <c r="F32" s="59" t="e">
        <f ca="1" t="shared" si="8"/>
        <v>#REF!</v>
      </c>
      <c r="G32" s="163" t="e">
        <f ca="1" t="shared" si="8"/>
        <v>#REF!</v>
      </c>
      <c r="H32" s="12" t="e">
        <f ca="1" t="shared" si="8"/>
        <v>#REF!</v>
      </c>
      <c r="I32" s="59" t="e">
        <f ca="1" t="shared" si="8"/>
        <v>#REF!</v>
      </c>
      <c r="J32" s="163" t="e">
        <f ca="1" t="shared" si="8"/>
        <v>#REF!</v>
      </c>
      <c r="K32" s="12" t="e">
        <f ca="1" t="shared" si="9"/>
        <v>#REF!</v>
      </c>
      <c r="L32" s="59" t="e">
        <f ca="1" t="shared" si="8"/>
        <v>#REF!</v>
      </c>
      <c r="M32" s="163" t="e">
        <f ca="1" t="shared" si="8"/>
        <v>#REF!</v>
      </c>
      <c r="N32" s="12" t="e">
        <f ca="1" t="shared" si="8"/>
        <v>#REF!</v>
      </c>
      <c r="O32" s="59" t="e">
        <f ca="1" t="shared" si="8"/>
        <v>#REF!</v>
      </c>
      <c r="P32" s="163" t="e">
        <f ca="1" t="shared" si="8"/>
        <v>#REF!</v>
      </c>
      <c r="Q32" s="12" t="e">
        <f ca="1" t="shared" si="8"/>
        <v>#REF!</v>
      </c>
      <c r="R32" s="59" t="e">
        <f ca="1" t="shared" si="8"/>
        <v>#REF!</v>
      </c>
      <c r="S32" s="163" t="e">
        <f ca="1" t="shared" si="8"/>
        <v>#REF!</v>
      </c>
      <c r="T32" s="12" t="e">
        <f ca="1" t="shared" si="8"/>
        <v>#REF!</v>
      </c>
      <c r="U32" s="59" t="e">
        <f ca="1" t="shared" si="8"/>
        <v>#REF!</v>
      </c>
      <c r="V32" s="163" t="e">
        <f ca="1" t="shared" si="8"/>
        <v>#REF!</v>
      </c>
      <c r="W32" s="12" t="e">
        <f ca="1" t="shared" si="8"/>
        <v>#REF!</v>
      </c>
      <c r="X32" s="163" t="e">
        <f ca="1" t="shared" si="8"/>
        <v>#REF!</v>
      </c>
      <c r="Y32" s="12" t="e">
        <f ca="1" t="shared" si="8"/>
        <v>#REF!</v>
      </c>
      <c r="Z32" s="59" t="e">
        <f ca="1" t="shared" si="8"/>
        <v>#REF!</v>
      </c>
      <c r="AA32" s="163" t="e">
        <f t="shared" si="10"/>
        <v>#REF!</v>
      </c>
    </row>
    <row r="33" spans="1:27" s="55" customFormat="1" ht="16.5">
      <c r="A33" s="19"/>
      <c r="B33" s="191" t="s">
        <v>13</v>
      </c>
      <c r="C33" s="203"/>
      <c r="D33" s="58"/>
      <c r="E33" s="59" t="e">
        <f ca="1" t="shared" si="8"/>
        <v>#REF!</v>
      </c>
      <c r="F33" s="59" t="e">
        <f ca="1" t="shared" si="8"/>
        <v>#REF!</v>
      </c>
      <c r="G33" s="163" t="e">
        <f ca="1" t="shared" si="8"/>
        <v>#REF!</v>
      </c>
      <c r="H33" s="12" t="e">
        <f ca="1" t="shared" si="8"/>
        <v>#REF!</v>
      </c>
      <c r="I33" s="59" t="e">
        <f ca="1" t="shared" si="8"/>
        <v>#REF!</v>
      </c>
      <c r="J33" s="163" t="e">
        <f ca="1" t="shared" si="8"/>
        <v>#REF!</v>
      </c>
      <c r="K33" s="12" t="e">
        <f ca="1" t="shared" si="9"/>
        <v>#REF!</v>
      </c>
      <c r="L33" s="59" t="e">
        <f ca="1" t="shared" si="8"/>
        <v>#REF!</v>
      </c>
      <c r="M33" s="163" t="e">
        <f ca="1" t="shared" si="8"/>
        <v>#REF!</v>
      </c>
      <c r="N33" s="12" t="e">
        <f ca="1" t="shared" si="8"/>
        <v>#REF!</v>
      </c>
      <c r="O33" s="59" t="e">
        <f ca="1" t="shared" si="8"/>
        <v>#REF!</v>
      </c>
      <c r="P33" s="163" t="e">
        <f ca="1" t="shared" si="8"/>
        <v>#REF!</v>
      </c>
      <c r="Q33" s="12" t="e">
        <f ca="1" t="shared" si="8"/>
        <v>#REF!</v>
      </c>
      <c r="R33" s="59" t="e">
        <f ca="1" t="shared" si="8"/>
        <v>#REF!</v>
      </c>
      <c r="S33" s="163" t="e">
        <f ca="1" t="shared" si="8"/>
        <v>#REF!</v>
      </c>
      <c r="T33" s="12" t="e">
        <f ca="1" t="shared" si="8"/>
        <v>#REF!</v>
      </c>
      <c r="U33" s="59" t="e">
        <f ca="1" t="shared" si="8"/>
        <v>#REF!</v>
      </c>
      <c r="V33" s="163" t="e">
        <f ca="1" t="shared" si="8"/>
        <v>#REF!</v>
      </c>
      <c r="W33" s="12" t="e">
        <f ca="1" t="shared" si="8"/>
        <v>#REF!</v>
      </c>
      <c r="X33" s="163" t="e">
        <f ca="1" t="shared" si="8"/>
        <v>#REF!</v>
      </c>
      <c r="Y33" s="12" t="e">
        <f ca="1" t="shared" si="8"/>
        <v>#REF!</v>
      </c>
      <c r="Z33" s="59" t="e">
        <f ca="1" t="shared" si="8"/>
        <v>#REF!</v>
      </c>
      <c r="AA33" s="163" t="e">
        <f t="shared" si="10"/>
        <v>#REF!</v>
      </c>
    </row>
    <row r="34" spans="1:27" s="55" customFormat="1" ht="16.5">
      <c r="A34" s="19"/>
      <c r="B34" s="191" t="s">
        <v>14</v>
      </c>
      <c r="C34" s="203"/>
      <c r="D34" s="58"/>
      <c r="E34" s="59" t="e">
        <f ca="1" t="shared" si="8"/>
        <v>#REF!</v>
      </c>
      <c r="F34" s="59" t="e">
        <f ca="1" t="shared" si="8"/>
        <v>#REF!</v>
      </c>
      <c r="G34" s="163" t="e">
        <f ca="1" t="shared" si="8"/>
        <v>#REF!</v>
      </c>
      <c r="H34" s="12" t="e">
        <f ca="1" t="shared" si="8"/>
        <v>#REF!</v>
      </c>
      <c r="I34" s="59" t="e">
        <f ca="1" t="shared" si="8"/>
        <v>#REF!</v>
      </c>
      <c r="J34" s="163" t="e">
        <f ca="1" t="shared" si="8"/>
        <v>#REF!</v>
      </c>
      <c r="K34" s="12" t="e">
        <f ca="1" t="shared" si="9"/>
        <v>#REF!</v>
      </c>
      <c r="L34" s="59" t="e">
        <f ca="1" t="shared" si="8"/>
        <v>#REF!</v>
      </c>
      <c r="M34" s="163" t="e">
        <f ca="1" t="shared" si="8"/>
        <v>#REF!</v>
      </c>
      <c r="N34" s="12" t="e">
        <f ca="1" t="shared" si="8"/>
        <v>#REF!</v>
      </c>
      <c r="O34" s="59" t="e">
        <f ca="1" t="shared" si="8"/>
        <v>#REF!</v>
      </c>
      <c r="P34" s="163" t="e">
        <f ca="1" t="shared" si="8"/>
        <v>#REF!</v>
      </c>
      <c r="Q34" s="12" t="e">
        <f ca="1" t="shared" si="8"/>
        <v>#REF!</v>
      </c>
      <c r="R34" s="59" t="e">
        <f ca="1" t="shared" si="8"/>
        <v>#REF!</v>
      </c>
      <c r="S34" s="163" t="e">
        <f ca="1" t="shared" si="8"/>
        <v>#REF!</v>
      </c>
      <c r="T34" s="12" t="e">
        <f ca="1" t="shared" si="8"/>
        <v>#REF!</v>
      </c>
      <c r="U34" s="59" t="e">
        <f ca="1" t="shared" si="8"/>
        <v>#REF!</v>
      </c>
      <c r="V34" s="163" t="e">
        <f ca="1" t="shared" si="8"/>
        <v>#REF!</v>
      </c>
      <c r="W34" s="12" t="e">
        <f ca="1" t="shared" si="8"/>
        <v>#REF!</v>
      </c>
      <c r="X34" s="163" t="e">
        <f ca="1" t="shared" si="8"/>
        <v>#REF!</v>
      </c>
      <c r="Y34" s="12" t="e">
        <f ca="1" t="shared" si="8"/>
        <v>#REF!</v>
      </c>
      <c r="Z34" s="59" t="e">
        <f ca="1" t="shared" si="8"/>
        <v>#REF!</v>
      </c>
      <c r="AA34" s="163" t="e">
        <f t="shared" si="10"/>
        <v>#REF!</v>
      </c>
    </row>
    <row r="35" spans="1:27" s="55" customFormat="1" ht="16.5">
      <c r="A35" s="19"/>
      <c r="B35" s="206" t="s">
        <v>120</v>
      </c>
      <c r="C35" s="203"/>
      <c r="D35" s="58"/>
      <c r="E35" s="59" t="e">
        <f ca="1" t="shared" si="8"/>
        <v>#REF!</v>
      </c>
      <c r="F35" s="59" t="e">
        <f ca="1" t="shared" si="8"/>
        <v>#REF!</v>
      </c>
      <c r="G35" s="163" t="e">
        <f ca="1" t="shared" si="8"/>
        <v>#REF!</v>
      </c>
      <c r="H35" s="12" t="e">
        <f ca="1" t="shared" si="8"/>
        <v>#REF!</v>
      </c>
      <c r="I35" s="59" t="e">
        <f ca="1" t="shared" si="8"/>
        <v>#REF!</v>
      </c>
      <c r="J35" s="163" t="e">
        <f ca="1" t="shared" si="8"/>
        <v>#REF!</v>
      </c>
      <c r="K35" s="12" t="e">
        <f ca="1" t="shared" si="9"/>
        <v>#REF!</v>
      </c>
      <c r="L35" s="59" t="e">
        <f ca="1" t="shared" si="8"/>
        <v>#REF!</v>
      </c>
      <c r="M35" s="163" t="e">
        <f ca="1" t="shared" si="8"/>
        <v>#REF!</v>
      </c>
      <c r="N35" s="12" t="e">
        <f ca="1" t="shared" si="8"/>
        <v>#REF!</v>
      </c>
      <c r="O35" s="59" t="e">
        <f ca="1" t="shared" si="8"/>
        <v>#REF!</v>
      </c>
      <c r="P35" s="163" t="e">
        <f ca="1" t="shared" si="8"/>
        <v>#REF!</v>
      </c>
      <c r="Q35" s="12" t="e">
        <f ca="1" t="shared" si="8"/>
        <v>#REF!</v>
      </c>
      <c r="R35" s="59" t="e">
        <f ca="1" t="shared" si="8"/>
        <v>#REF!</v>
      </c>
      <c r="S35" s="163" t="e">
        <f ca="1" t="shared" si="8"/>
        <v>#REF!</v>
      </c>
      <c r="T35" s="12" t="e">
        <f ca="1" t="shared" si="8"/>
        <v>#REF!</v>
      </c>
      <c r="U35" s="59" t="e">
        <f ca="1" t="shared" si="8"/>
        <v>#REF!</v>
      </c>
      <c r="V35" s="163" t="e">
        <f ca="1" t="shared" si="8"/>
        <v>#REF!</v>
      </c>
      <c r="W35" s="12" t="e">
        <f ca="1" t="shared" si="8"/>
        <v>#REF!</v>
      </c>
      <c r="X35" s="163" t="e">
        <f ca="1" t="shared" si="8"/>
        <v>#REF!</v>
      </c>
      <c r="Y35" s="12" t="e">
        <f ca="1" t="shared" si="8"/>
        <v>#REF!</v>
      </c>
      <c r="Z35" s="59" t="e">
        <f ca="1" t="shared" si="8"/>
        <v>#REF!</v>
      </c>
      <c r="AA35" s="163" t="e">
        <f t="shared" si="10"/>
        <v>#REF!</v>
      </c>
    </row>
    <row r="36" spans="1:27" s="55" customFormat="1" ht="15" customHeight="1">
      <c r="A36" s="19"/>
      <c r="B36" s="191" t="s">
        <v>15</v>
      </c>
      <c r="C36" s="203"/>
      <c r="D36" s="58"/>
      <c r="E36" s="59" t="e">
        <f ca="1" t="shared" si="8"/>
        <v>#REF!</v>
      </c>
      <c r="F36" s="59" t="e">
        <f ca="1" t="shared" si="8"/>
        <v>#REF!</v>
      </c>
      <c r="G36" s="163" t="e">
        <f ca="1" t="shared" si="8"/>
        <v>#REF!</v>
      </c>
      <c r="H36" s="12" t="e">
        <f ca="1" t="shared" si="8"/>
        <v>#REF!</v>
      </c>
      <c r="I36" s="59" t="e">
        <f ca="1" t="shared" si="8"/>
        <v>#REF!</v>
      </c>
      <c r="J36" s="163" t="e">
        <f ca="1" t="shared" si="8"/>
        <v>#REF!</v>
      </c>
      <c r="K36" s="12" t="e">
        <f ca="1" t="shared" si="9"/>
        <v>#REF!</v>
      </c>
      <c r="L36" s="59" t="e">
        <f ca="1" t="shared" si="8"/>
        <v>#REF!</v>
      </c>
      <c r="M36" s="163" t="e">
        <f ca="1" t="shared" si="8"/>
        <v>#REF!</v>
      </c>
      <c r="N36" s="12" t="e">
        <f ca="1" t="shared" si="8"/>
        <v>#REF!</v>
      </c>
      <c r="O36" s="59" t="e">
        <f ca="1" t="shared" si="8"/>
        <v>#REF!</v>
      </c>
      <c r="P36" s="163" t="e">
        <f ca="1" t="shared" si="8"/>
        <v>#REF!</v>
      </c>
      <c r="Q36" s="12" t="e">
        <f ca="1" t="shared" si="8"/>
        <v>#REF!</v>
      </c>
      <c r="R36" s="59" t="e">
        <f ca="1" t="shared" si="8"/>
        <v>#REF!</v>
      </c>
      <c r="S36" s="163" t="e">
        <f ca="1" t="shared" si="8"/>
        <v>#REF!</v>
      </c>
      <c r="T36" s="12" t="e">
        <f ca="1" t="shared" si="8"/>
        <v>#REF!</v>
      </c>
      <c r="U36" s="59" t="e">
        <f ca="1" t="shared" si="8"/>
        <v>#REF!</v>
      </c>
      <c r="V36" s="163" t="e">
        <f ca="1" t="shared" si="8"/>
        <v>#REF!</v>
      </c>
      <c r="W36" s="12" t="e">
        <f ca="1" t="shared" si="8"/>
        <v>#REF!</v>
      </c>
      <c r="X36" s="163" t="e">
        <f ca="1" t="shared" si="8"/>
        <v>#REF!</v>
      </c>
      <c r="Y36" s="12" t="e">
        <f ca="1" t="shared" si="8"/>
        <v>#REF!</v>
      </c>
      <c r="Z36" s="59" t="e">
        <f ca="1" t="shared" si="8"/>
        <v>#REF!</v>
      </c>
      <c r="AA36" s="163" t="e">
        <f t="shared" si="10"/>
        <v>#REF!</v>
      </c>
    </row>
    <row r="37" spans="1:27" s="55" customFormat="1" ht="15" customHeight="1">
      <c r="A37" s="19"/>
      <c r="B37" s="191" t="s">
        <v>16</v>
      </c>
      <c r="C37" s="203" t="s">
        <v>32</v>
      </c>
      <c r="D37" s="58"/>
      <c r="E37" s="59" t="e">
        <f ca="1" t="shared" si="8"/>
        <v>#REF!</v>
      </c>
      <c r="F37" s="59" t="e">
        <f ca="1" t="shared" si="8"/>
        <v>#REF!</v>
      </c>
      <c r="G37" s="163" t="e">
        <f ca="1" t="shared" si="8"/>
        <v>#REF!</v>
      </c>
      <c r="H37" s="12" t="e">
        <f ca="1" t="shared" si="8"/>
        <v>#REF!</v>
      </c>
      <c r="I37" s="59" t="e">
        <f ca="1" t="shared" si="8"/>
        <v>#REF!</v>
      </c>
      <c r="J37" s="163" t="e">
        <f ca="1" t="shared" si="8"/>
        <v>#REF!</v>
      </c>
      <c r="K37" s="12" t="e">
        <f ca="1" t="shared" si="9"/>
        <v>#REF!</v>
      </c>
      <c r="L37" s="59" t="e">
        <f ca="1" t="shared" si="8"/>
        <v>#REF!</v>
      </c>
      <c r="M37" s="163" t="e">
        <f ca="1" t="shared" si="8"/>
        <v>#REF!</v>
      </c>
      <c r="N37" s="12" t="e">
        <f ca="1" t="shared" si="8"/>
        <v>#REF!</v>
      </c>
      <c r="O37" s="59" t="e">
        <f ca="1" t="shared" si="8"/>
        <v>#REF!</v>
      </c>
      <c r="P37" s="163" t="e">
        <f ca="1" t="shared" si="8"/>
        <v>#REF!</v>
      </c>
      <c r="Q37" s="12" t="e">
        <f ca="1" t="shared" si="8"/>
        <v>#REF!</v>
      </c>
      <c r="R37" s="59" t="e">
        <f ca="1" t="shared" si="8"/>
        <v>#REF!</v>
      </c>
      <c r="S37" s="163" t="e">
        <f ca="1" t="shared" si="8"/>
        <v>#REF!</v>
      </c>
      <c r="T37" s="12" t="e">
        <f ca="1" t="shared" si="8"/>
        <v>#REF!</v>
      </c>
      <c r="U37" s="59" t="e">
        <f ca="1" t="shared" si="8"/>
        <v>#REF!</v>
      </c>
      <c r="V37" s="163" t="e">
        <f ca="1" t="shared" si="8"/>
        <v>#REF!</v>
      </c>
      <c r="W37" s="12" t="e">
        <f ca="1" t="shared" si="8"/>
        <v>#REF!</v>
      </c>
      <c r="X37" s="163" t="e">
        <f ca="1" t="shared" si="8"/>
        <v>#REF!</v>
      </c>
      <c r="Y37" s="12" t="e">
        <f ca="1" t="shared" si="8"/>
        <v>#REF!</v>
      </c>
      <c r="Z37" s="59" t="e">
        <f ca="1" t="shared" si="8"/>
        <v>#REF!</v>
      </c>
      <c r="AA37" s="163" t="e">
        <f t="shared" si="10"/>
        <v>#REF!</v>
      </c>
    </row>
    <row r="38" spans="1:27" s="55" customFormat="1" ht="15" customHeight="1">
      <c r="A38" s="19"/>
      <c r="B38" s="191" t="s">
        <v>17</v>
      </c>
      <c r="C38" s="203" t="s">
        <v>34</v>
      </c>
      <c r="D38" s="58"/>
      <c r="E38" s="59" t="e">
        <f ca="1" t="shared" si="8"/>
        <v>#REF!</v>
      </c>
      <c r="F38" s="59" t="e">
        <f ca="1" t="shared" si="8"/>
        <v>#REF!</v>
      </c>
      <c r="G38" s="163" t="e">
        <f ca="1" t="shared" si="8"/>
        <v>#REF!</v>
      </c>
      <c r="H38" s="12" t="e">
        <f ca="1" t="shared" si="8"/>
        <v>#REF!</v>
      </c>
      <c r="I38" s="59" t="e">
        <f ca="1" t="shared" si="8"/>
        <v>#REF!</v>
      </c>
      <c r="J38" s="163" t="e">
        <f ca="1" t="shared" si="8"/>
        <v>#REF!</v>
      </c>
      <c r="K38" s="12" t="e">
        <f ca="1" t="shared" si="9"/>
        <v>#REF!</v>
      </c>
      <c r="L38" s="59" t="e">
        <f ca="1" t="shared" si="8"/>
        <v>#REF!</v>
      </c>
      <c r="M38" s="163" t="e">
        <f ca="1" t="shared" si="8"/>
        <v>#REF!</v>
      </c>
      <c r="N38" s="12" t="e">
        <f ca="1" t="shared" si="8"/>
        <v>#REF!</v>
      </c>
      <c r="O38" s="59" t="e">
        <f ca="1" t="shared" si="8"/>
        <v>#REF!</v>
      </c>
      <c r="P38" s="163" t="e">
        <f ca="1" t="shared" si="8"/>
        <v>#REF!</v>
      </c>
      <c r="Q38" s="12" t="e">
        <f ca="1" t="shared" si="8"/>
        <v>#REF!</v>
      </c>
      <c r="R38" s="59" t="e">
        <f ca="1" t="shared" si="8"/>
        <v>#REF!</v>
      </c>
      <c r="S38" s="163" t="e">
        <f ca="1" t="shared" si="8"/>
        <v>#REF!</v>
      </c>
      <c r="T38" s="12" t="e">
        <f ca="1" t="shared" si="8"/>
        <v>#REF!</v>
      </c>
      <c r="U38" s="59" t="e">
        <f ca="1" t="shared" si="8"/>
        <v>#REF!</v>
      </c>
      <c r="V38" s="163" t="e">
        <f ca="1" t="shared" si="8"/>
        <v>#REF!</v>
      </c>
      <c r="W38" s="12" t="e">
        <f ca="1" t="shared" si="8"/>
        <v>#REF!</v>
      </c>
      <c r="X38" s="163" t="e">
        <f ca="1" t="shared" si="8"/>
        <v>#REF!</v>
      </c>
      <c r="Y38" s="12" t="e">
        <f ca="1" t="shared" si="8"/>
        <v>#REF!</v>
      </c>
      <c r="Z38" s="59" t="e">
        <f ca="1" t="shared" si="8"/>
        <v>#REF!</v>
      </c>
      <c r="AA38" s="163" t="e">
        <f t="shared" si="10"/>
        <v>#REF!</v>
      </c>
    </row>
    <row r="39" spans="1:27" s="55" customFormat="1" ht="15" customHeight="1">
      <c r="A39" s="19"/>
      <c r="B39" s="191" t="s">
        <v>18</v>
      </c>
      <c r="C39" s="203" t="s">
        <v>34</v>
      </c>
      <c r="D39" s="58"/>
      <c r="E39" s="59" t="e">
        <f ca="1" t="shared" si="8"/>
        <v>#REF!</v>
      </c>
      <c r="F39" s="59" t="e">
        <f ca="1" t="shared" si="8"/>
        <v>#REF!</v>
      </c>
      <c r="G39" s="163" t="e">
        <f ca="1" t="shared" si="8"/>
        <v>#REF!</v>
      </c>
      <c r="H39" s="12" t="e">
        <f ca="1" t="shared" si="8"/>
        <v>#REF!</v>
      </c>
      <c r="I39" s="59" t="e">
        <f ca="1" t="shared" si="8"/>
        <v>#REF!</v>
      </c>
      <c r="J39" s="163" t="e">
        <f ca="1" t="shared" si="8"/>
        <v>#REF!</v>
      </c>
      <c r="K39" s="12" t="e">
        <f ca="1" t="shared" si="9"/>
        <v>#REF!</v>
      </c>
      <c r="L39" s="59" t="e">
        <f ca="1" t="shared" si="8"/>
        <v>#REF!</v>
      </c>
      <c r="M39" s="163" t="e">
        <f ca="1" t="shared" si="8"/>
        <v>#REF!</v>
      </c>
      <c r="N39" s="12" t="e">
        <f ca="1" t="shared" si="8"/>
        <v>#REF!</v>
      </c>
      <c r="O39" s="59" t="e">
        <f ca="1" t="shared" si="8"/>
        <v>#REF!</v>
      </c>
      <c r="P39" s="163" t="e">
        <f ca="1" t="shared" si="8"/>
        <v>#REF!</v>
      </c>
      <c r="Q39" s="12" t="e">
        <f ca="1" t="shared" si="8"/>
        <v>#REF!</v>
      </c>
      <c r="R39" s="59" t="e">
        <f ca="1" t="shared" si="8"/>
        <v>#REF!</v>
      </c>
      <c r="S39" s="163" t="e">
        <f ca="1" t="shared" si="8"/>
        <v>#REF!</v>
      </c>
      <c r="T39" s="12" t="e">
        <f ca="1" t="shared" si="8"/>
        <v>#REF!</v>
      </c>
      <c r="U39" s="59" t="e">
        <f ca="1" t="shared" si="8"/>
        <v>#REF!</v>
      </c>
      <c r="V39" s="163" t="e">
        <f ca="1" t="shared" si="8"/>
        <v>#REF!</v>
      </c>
      <c r="W39" s="12" t="e">
        <f ca="1" t="shared" si="8"/>
        <v>#REF!</v>
      </c>
      <c r="X39" s="163" t="e">
        <f ca="1" t="shared" si="8"/>
        <v>#REF!</v>
      </c>
      <c r="Y39" s="12" t="e">
        <f ca="1" t="shared" si="8"/>
        <v>#REF!</v>
      </c>
      <c r="Z39" s="59" t="e">
        <f ca="1" t="shared" si="8"/>
        <v>#REF!</v>
      </c>
      <c r="AA39" s="163" t="e">
        <f t="shared" si="10"/>
        <v>#REF!</v>
      </c>
    </row>
    <row r="40" spans="1:27" s="55" customFormat="1" ht="10.5" customHeight="1">
      <c r="A40" s="19"/>
      <c r="B40" s="20"/>
      <c r="C40" s="65"/>
      <c r="D40" s="22"/>
      <c r="E40" s="11"/>
      <c r="F40" s="11"/>
      <c r="G40" s="161"/>
      <c r="H40" s="11"/>
      <c r="I40" s="11"/>
      <c r="J40" s="161"/>
      <c r="K40" s="11"/>
      <c r="L40" s="11"/>
      <c r="M40" s="161"/>
      <c r="N40" s="11"/>
      <c r="O40" s="11"/>
      <c r="P40" s="161"/>
      <c r="Q40" s="11"/>
      <c r="R40" s="11"/>
      <c r="S40" s="161"/>
      <c r="T40" s="11"/>
      <c r="U40" s="11"/>
      <c r="V40" s="161"/>
      <c r="W40" s="11"/>
      <c r="X40" s="161"/>
      <c r="Y40" s="11"/>
      <c r="Z40" s="11"/>
      <c r="AA40" s="161"/>
    </row>
    <row r="41" spans="1:27" s="55" customFormat="1" ht="15" customHeight="1">
      <c r="A41" s="198" t="s">
        <v>19</v>
      </c>
      <c r="B41" s="199"/>
      <c r="C41" s="199"/>
      <c r="D41" s="58"/>
      <c r="E41" s="11" t="e">
        <f aca="true" t="shared" si="11" ref="E41:K41">SUM(E31:E39)</f>
        <v>#REF!</v>
      </c>
      <c r="F41" s="11" t="e">
        <f t="shared" si="11"/>
        <v>#REF!</v>
      </c>
      <c r="G41" s="161" t="e">
        <f t="shared" si="11"/>
        <v>#REF!</v>
      </c>
      <c r="H41" s="11" t="e">
        <f t="shared" si="11"/>
        <v>#REF!</v>
      </c>
      <c r="I41" s="11" t="e">
        <f t="shared" si="11"/>
        <v>#REF!</v>
      </c>
      <c r="J41" s="161" t="e">
        <f t="shared" si="11"/>
        <v>#REF!</v>
      </c>
      <c r="K41" s="11" t="e">
        <f t="shared" si="11"/>
        <v>#REF!</v>
      </c>
      <c r="L41" s="11" t="e">
        <f aca="true" t="shared" si="12" ref="L41:Z41">SUM(L31:L39)</f>
        <v>#REF!</v>
      </c>
      <c r="M41" s="161" t="e">
        <f t="shared" si="12"/>
        <v>#REF!</v>
      </c>
      <c r="N41" s="11" t="e">
        <f t="shared" si="12"/>
        <v>#REF!</v>
      </c>
      <c r="O41" s="11" t="e">
        <f t="shared" si="12"/>
        <v>#REF!</v>
      </c>
      <c r="P41" s="161" t="e">
        <f t="shared" si="12"/>
        <v>#REF!</v>
      </c>
      <c r="Q41" s="11" t="e">
        <f t="shared" si="12"/>
        <v>#REF!</v>
      </c>
      <c r="R41" s="11" t="e">
        <f t="shared" si="12"/>
        <v>#REF!</v>
      </c>
      <c r="S41" s="161" t="e">
        <f t="shared" si="12"/>
        <v>#REF!</v>
      </c>
      <c r="T41" s="11" t="e">
        <f t="shared" si="12"/>
        <v>#REF!</v>
      </c>
      <c r="U41" s="11" t="e">
        <f t="shared" si="12"/>
        <v>#REF!</v>
      </c>
      <c r="V41" s="161" t="e">
        <f t="shared" si="12"/>
        <v>#REF!</v>
      </c>
      <c r="W41" s="11" t="e">
        <f t="shared" si="12"/>
        <v>#REF!</v>
      </c>
      <c r="X41" s="161" t="e">
        <f t="shared" si="12"/>
        <v>#REF!</v>
      </c>
      <c r="Y41" s="11" t="e">
        <f t="shared" si="12"/>
        <v>#REF!</v>
      </c>
      <c r="Z41" s="11" t="e">
        <f t="shared" si="12"/>
        <v>#REF!</v>
      </c>
      <c r="AA41" s="161" t="e">
        <f>SUM(AA31:AA39)</f>
        <v>#REF!</v>
      </c>
    </row>
    <row r="42" spans="1:27" s="55" customFormat="1" ht="10.5" customHeight="1">
      <c r="A42" s="66"/>
      <c r="B42" s="67"/>
      <c r="C42" s="67"/>
      <c r="D42" s="22"/>
      <c r="E42" s="11"/>
      <c r="F42" s="11"/>
      <c r="G42" s="161"/>
      <c r="H42" s="11"/>
      <c r="I42" s="11"/>
      <c r="J42" s="161"/>
      <c r="K42" s="11"/>
      <c r="L42" s="11"/>
      <c r="M42" s="161"/>
      <c r="N42" s="11"/>
      <c r="O42" s="11"/>
      <c r="P42" s="161"/>
      <c r="Q42" s="11"/>
      <c r="R42" s="11"/>
      <c r="S42" s="161"/>
      <c r="T42" s="11"/>
      <c r="U42" s="11"/>
      <c r="V42" s="161"/>
      <c r="W42" s="11"/>
      <c r="X42" s="161"/>
      <c r="Y42" s="11"/>
      <c r="Z42" s="11"/>
      <c r="AA42" s="161"/>
    </row>
    <row r="43" spans="1:27" s="55" customFormat="1" ht="15" customHeight="1">
      <c r="A43" s="193" t="s">
        <v>104</v>
      </c>
      <c r="B43" s="194" t="s">
        <v>56</v>
      </c>
      <c r="C43" s="195"/>
      <c r="D43" s="58"/>
      <c r="E43" s="14" t="e">
        <f ca="1">INDIRECT(E$100&amp;"!f"&amp;ROW())</f>
        <v>#REF!</v>
      </c>
      <c r="F43" s="14" t="e">
        <f ca="1">INDIRECT(F$100&amp;"!f"&amp;ROW())</f>
        <v>#REF!</v>
      </c>
      <c r="G43" s="164" t="e">
        <f ca="1" t="shared" si="13" ref="G43:Z43">INDIRECT(G$100&amp;"!f"&amp;ROW())</f>
        <v>#REF!</v>
      </c>
      <c r="H43" s="14" t="e">
        <f ca="1" t="shared" si="13"/>
        <v>#REF!</v>
      </c>
      <c r="I43" s="14" t="e">
        <f ca="1" t="shared" si="13"/>
        <v>#REF!</v>
      </c>
      <c r="J43" s="164" t="e">
        <f ca="1" t="shared" si="13"/>
        <v>#REF!</v>
      </c>
      <c r="K43" s="14" t="e">
        <f ca="1">INDIRECT(K$100&amp;"!ce"&amp;ROW())</f>
        <v>#REF!</v>
      </c>
      <c r="L43" s="14" t="e">
        <f ca="1" t="shared" si="13"/>
        <v>#REF!</v>
      </c>
      <c r="M43" s="164" t="e">
        <f ca="1" t="shared" si="13"/>
        <v>#REF!</v>
      </c>
      <c r="N43" s="14" t="e">
        <f ca="1" t="shared" si="13"/>
        <v>#REF!</v>
      </c>
      <c r="O43" s="14" t="e">
        <f ca="1" t="shared" si="13"/>
        <v>#REF!</v>
      </c>
      <c r="P43" s="164" t="e">
        <f ca="1" t="shared" si="13"/>
        <v>#REF!</v>
      </c>
      <c r="Q43" s="14" t="e">
        <f ca="1" t="shared" si="13"/>
        <v>#REF!</v>
      </c>
      <c r="R43" s="14" t="e">
        <f ca="1" t="shared" si="13"/>
        <v>#REF!</v>
      </c>
      <c r="S43" s="164" t="e">
        <f ca="1" t="shared" si="13"/>
        <v>#REF!</v>
      </c>
      <c r="T43" s="14" t="e">
        <f ca="1" t="shared" si="13"/>
        <v>#REF!</v>
      </c>
      <c r="U43" s="14" t="e">
        <f ca="1" t="shared" si="13"/>
        <v>#REF!</v>
      </c>
      <c r="V43" s="164" t="e">
        <f ca="1" t="shared" si="13"/>
        <v>#REF!</v>
      </c>
      <c r="W43" s="14" t="e">
        <f ca="1" t="shared" si="13"/>
        <v>#REF!</v>
      </c>
      <c r="X43" s="164" t="e">
        <f ca="1" t="shared" si="13"/>
        <v>#REF!</v>
      </c>
      <c r="Y43" s="14" t="e">
        <f ca="1" t="shared" si="13"/>
        <v>#REF!</v>
      </c>
      <c r="Z43" s="14" t="e">
        <f ca="1" t="shared" si="13"/>
        <v>#REF!</v>
      </c>
      <c r="AA43" s="164" t="e">
        <f>SUM(E43:Z43)</f>
        <v>#REF!</v>
      </c>
    </row>
    <row r="44" spans="1:27" s="55" customFormat="1" ht="10.5" customHeight="1">
      <c r="A44" s="68"/>
      <c r="B44" s="69"/>
      <c r="C44" s="70"/>
      <c r="D44" s="58"/>
      <c r="E44" s="11"/>
      <c r="F44" s="11"/>
      <c r="G44" s="161"/>
      <c r="H44" s="11"/>
      <c r="I44" s="11"/>
      <c r="J44" s="161"/>
      <c r="K44" s="11"/>
      <c r="L44" s="11"/>
      <c r="M44" s="161"/>
      <c r="N44" s="11"/>
      <c r="O44" s="11"/>
      <c r="P44" s="161"/>
      <c r="Q44" s="11"/>
      <c r="R44" s="11"/>
      <c r="S44" s="161"/>
      <c r="T44" s="11"/>
      <c r="U44" s="11"/>
      <c r="V44" s="161"/>
      <c r="W44" s="11"/>
      <c r="X44" s="161"/>
      <c r="Y44" s="11"/>
      <c r="Z44" s="11"/>
      <c r="AA44" s="161"/>
    </row>
    <row r="45" spans="1:27" s="55" customFormat="1" ht="15" customHeight="1">
      <c r="A45" s="193" t="s">
        <v>20</v>
      </c>
      <c r="B45" s="194" t="s">
        <v>56</v>
      </c>
      <c r="C45" s="195"/>
      <c r="D45" s="58"/>
      <c r="E45" s="11" t="e">
        <f aca="true" t="shared" si="14" ref="E45:K45">E12+E27+E41+E43</f>
        <v>#REF!</v>
      </c>
      <c r="F45" s="11" t="e">
        <f t="shared" si="14"/>
        <v>#REF!</v>
      </c>
      <c r="G45" s="161" t="e">
        <f t="shared" si="14"/>
        <v>#REF!</v>
      </c>
      <c r="H45" s="11" t="e">
        <f t="shared" si="14"/>
        <v>#REF!</v>
      </c>
      <c r="I45" s="11" t="e">
        <f t="shared" si="14"/>
        <v>#REF!</v>
      </c>
      <c r="J45" s="161" t="e">
        <f t="shared" si="14"/>
        <v>#REF!</v>
      </c>
      <c r="K45" s="11" t="e">
        <f t="shared" si="14"/>
        <v>#REF!</v>
      </c>
      <c r="L45" s="11" t="e">
        <f aca="true" t="shared" si="15" ref="L45:Z45">L12+L27+L41+L43</f>
        <v>#REF!</v>
      </c>
      <c r="M45" s="161" t="e">
        <f t="shared" si="15"/>
        <v>#REF!</v>
      </c>
      <c r="N45" s="11" t="e">
        <f t="shared" si="15"/>
        <v>#REF!</v>
      </c>
      <c r="O45" s="11" t="e">
        <f t="shared" si="15"/>
        <v>#REF!</v>
      </c>
      <c r="P45" s="161" t="e">
        <f t="shared" si="15"/>
        <v>#REF!</v>
      </c>
      <c r="Q45" s="11" t="e">
        <f t="shared" si="15"/>
        <v>#REF!</v>
      </c>
      <c r="R45" s="11" t="e">
        <f t="shared" si="15"/>
        <v>#REF!</v>
      </c>
      <c r="S45" s="161" t="e">
        <f t="shared" si="15"/>
        <v>#REF!</v>
      </c>
      <c r="T45" s="11" t="e">
        <f t="shared" si="15"/>
        <v>#REF!</v>
      </c>
      <c r="U45" s="11" t="e">
        <f t="shared" si="15"/>
        <v>#REF!</v>
      </c>
      <c r="V45" s="161" t="e">
        <f t="shared" si="15"/>
        <v>#REF!</v>
      </c>
      <c r="W45" s="11" t="e">
        <f t="shared" si="15"/>
        <v>#REF!</v>
      </c>
      <c r="X45" s="161" t="e">
        <f t="shared" si="15"/>
        <v>#REF!</v>
      </c>
      <c r="Y45" s="11" t="e">
        <f t="shared" si="15"/>
        <v>#REF!</v>
      </c>
      <c r="Z45" s="11" t="e">
        <f t="shared" si="15"/>
        <v>#REF!</v>
      </c>
      <c r="AA45" s="161" t="e">
        <f>AA12+AA27+AA41+AA43</f>
        <v>#REF!</v>
      </c>
    </row>
    <row r="46" spans="1:27" s="55" customFormat="1" ht="10.5" customHeight="1">
      <c r="A46" s="19"/>
      <c r="B46" s="71"/>
      <c r="C46" s="72"/>
      <c r="D46" s="58"/>
      <c r="E46" s="12"/>
      <c r="F46" s="12"/>
      <c r="G46" s="162"/>
      <c r="H46" s="12"/>
      <c r="I46" s="12"/>
      <c r="J46" s="162"/>
      <c r="K46" s="12"/>
      <c r="L46" s="12"/>
      <c r="M46" s="162"/>
      <c r="N46" s="12"/>
      <c r="O46" s="12"/>
      <c r="P46" s="162"/>
      <c r="Q46" s="12"/>
      <c r="R46" s="12"/>
      <c r="S46" s="162"/>
      <c r="T46" s="12"/>
      <c r="U46" s="12"/>
      <c r="V46" s="162"/>
      <c r="W46" s="12"/>
      <c r="X46" s="162"/>
      <c r="Y46" s="12"/>
      <c r="Z46" s="12"/>
      <c r="AA46" s="162"/>
    </row>
    <row r="47" spans="1:27" s="55" customFormat="1" ht="15" customHeight="1">
      <c r="A47" s="193" t="s">
        <v>105</v>
      </c>
      <c r="B47" s="194" t="s">
        <v>106</v>
      </c>
      <c r="C47" s="195"/>
      <c r="D47" s="58"/>
      <c r="E47" s="14" t="e">
        <f ca="1">INDIRECT(E$100&amp;"!f"&amp;ROW())</f>
        <v>#REF!</v>
      </c>
      <c r="F47" s="14" t="e">
        <f ca="1">INDIRECT(F$100&amp;"!f"&amp;ROW())</f>
        <v>#REF!</v>
      </c>
      <c r="G47" s="164" t="e">
        <f ca="1" t="shared" si="16" ref="G47:Z47">INDIRECT(G$100&amp;"!f"&amp;ROW())</f>
        <v>#REF!</v>
      </c>
      <c r="H47" s="14" t="e">
        <f ca="1" t="shared" si="16"/>
        <v>#REF!</v>
      </c>
      <c r="I47" s="14" t="e">
        <f ca="1" t="shared" si="16"/>
        <v>#REF!</v>
      </c>
      <c r="J47" s="164" t="e">
        <f ca="1" t="shared" si="16"/>
        <v>#REF!</v>
      </c>
      <c r="K47" s="14" t="e">
        <f ca="1">INDIRECT(K$100&amp;"!ce"&amp;ROW())</f>
        <v>#REF!</v>
      </c>
      <c r="L47" s="14" t="e">
        <f ca="1" t="shared" si="16"/>
        <v>#REF!</v>
      </c>
      <c r="M47" s="164" t="e">
        <f ca="1" t="shared" si="16"/>
        <v>#REF!</v>
      </c>
      <c r="N47" s="14" t="e">
        <f ca="1" t="shared" si="16"/>
        <v>#REF!</v>
      </c>
      <c r="O47" s="14" t="e">
        <f ca="1" t="shared" si="16"/>
        <v>#REF!</v>
      </c>
      <c r="P47" s="164" t="e">
        <f ca="1" t="shared" si="16"/>
        <v>#REF!</v>
      </c>
      <c r="Q47" s="14" t="e">
        <f ca="1" t="shared" si="16"/>
        <v>#REF!</v>
      </c>
      <c r="R47" s="14" t="e">
        <f ca="1" t="shared" si="16"/>
        <v>#REF!</v>
      </c>
      <c r="S47" s="164" t="e">
        <f ca="1" t="shared" si="16"/>
        <v>#REF!</v>
      </c>
      <c r="T47" s="14" t="e">
        <f ca="1" t="shared" si="16"/>
        <v>#REF!</v>
      </c>
      <c r="U47" s="14" t="e">
        <f ca="1" t="shared" si="16"/>
        <v>#REF!</v>
      </c>
      <c r="V47" s="164" t="e">
        <f ca="1" t="shared" si="16"/>
        <v>#REF!</v>
      </c>
      <c r="W47" s="14" t="e">
        <f ca="1" t="shared" si="16"/>
        <v>#REF!</v>
      </c>
      <c r="X47" s="164" t="e">
        <f ca="1" t="shared" si="16"/>
        <v>#REF!</v>
      </c>
      <c r="Y47" s="14" t="e">
        <f ca="1" t="shared" si="16"/>
        <v>#REF!</v>
      </c>
      <c r="Z47" s="14" t="e">
        <f ca="1" t="shared" si="16"/>
        <v>#REF!</v>
      </c>
      <c r="AA47" s="164" t="e">
        <f>SUM(E47:Z47)</f>
        <v>#REF!</v>
      </c>
    </row>
    <row r="48" spans="1:27" s="55" customFormat="1" ht="10.5" customHeight="1">
      <c r="A48" s="19"/>
      <c r="B48" s="71"/>
      <c r="C48" s="72"/>
      <c r="D48" s="58"/>
      <c r="E48" s="12"/>
      <c r="F48" s="12"/>
      <c r="G48" s="162"/>
      <c r="H48" s="12"/>
      <c r="I48" s="12"/>
      <c r="J48" s="162"/>
      <c r="K48" s="12"/>
      <c r="L48" s="12"/>
      <c r="M48" s="162"/>
      <c r="N48" s="12"/>
      <c r="O48" s="12"/>
      <c r="P48" s="162"/>
      <c r="Q48" s="12"/>
      <c r="R48" s="12"/>
      <c r="S48" s="162"/>
      <c r="T48" s="12"/>
      <c r="U48" s="12"/>
      <c r="V48" s="162"/>
      <c r="W48" s="12"/>
      <c r="X48" s="162"/>
      <c r="Y48" s="12"/>
      <c r="Z48" s="12"/>
      <c r="AA48" s="162"/>
    </row>
    <row r="49" spans="1:27" s="73" customFormat="1" ht="19.5" customHeight="1">
      <c r="A49" s="193" t="s">
        <v>107</v>
      </c>
      <c r="B49" s="194" t="s">
        <v>59</v>
      </c>
      <c r="C49" s="195"/>
      <c r="D49" s="22"/>
      <c r="E49" s="11" t="e">
        <f aca="true" t="shared" si="17" ref="E49:K49">E45+E47</f>
        <v>#REF!</v>
      </c>
      <c r="F49" s="11" t="e">
        <f t="shared" si="17"/>
        <v>#REF!</v>
      </c>
      <c r="G49" s="161" t="e">
        <f t="shared" si="17"/>
        <v>#REF!</v>
      </c>
      <c r="H49" s="11" t="e">
        <f t="shared" si="17"/>
        <v>#REF!</v>
      </c>
      <c r="I49" s="11" t="e">
        <f t="shared" si="17"/>
        <v>#REF!</v>
      </c>
      <c r="J49" s="161" t="e">
        <f t="shared" si="17"/>
        <v>#REF!</v>
      </c>
      <c r="K49" s="11" t="e">
        <f t="shared" si="17"/>
        <v>#REF!</v>
      </c>
      <c r="L49" s="11" t="e">
        <f aca="true" t="shared" si="18" ref="L49:Z49">L45+L47</f>
        <v>#REF!</v>
      </c>
      <c r="M49" s="161" t="e">
        <f t="shared" si="18"/>
        <v>#REF!</v>
      </c>
      <c r="N49" s="11" t="e">
        <f t="shared" si="18"/>
        <v>#REF!</v>
      </c>
      <c r="O49" s="11" t="e">
        <f t="shared" si="18"/>
        <v>#REF!</v>
      </c>
      <c r="P49" s="161" t="e">
        <f t="shared" si="18"/>
        <v>#REF!</v>
      </c>
      <c r="Q49" s="11" t="e">
        <f t="shared" si="18"/>
        <v>#REF!</v>
      </c>
      <c r="R49" s="11" t="e">
        <f t="shared" si="18"/>
        <v>#REF!</v>
      </c>
      <c r="S49" s="161" t="e">
        <f t="shared" si="18"/>
        <v>#REF!</v>
      </c>
      <c r="T49" s="11" t="e">
        <f t="shared" si="18"/>
        <v>#REF!</v>
      </c>
      <c r="U49" s="11" t="e">
        <f t="shared" si="18"/>
        <v>#REF!</v>
      </c>
      <c r="V49" s="161" t="e">
        <f t="shared" si="18"/>
        <v>#REF!</v>
      </c>
      <c r="W49" s="11" t="e">
        <f t="shared" si="18"/>
        <v>#REF!</v>
      </c>
      <c r="X49" s="161" t="e">
        <f t="shared" si="18"/>
        <v>#REF!</v>
      </c>
      <c r="Y49" s="11" t="e">
        <f t="shared" si="18"/>
        <v>#REF!</v>
      </c>
      <c r="Z49" s="11" t="e">
        <f t="shared" si="18"/>
        <v>#REF!</v>
      </c>
      <c r="AA49" s="161" t="e">
        <f>AA45+AA47</f>
        <v>#REF!</v>
      </c>
    </row>
    <row r="50" spans="1:27" s="79" customFormat="1" ht="10.5" customHeight="1" thickBot="1">
      <c r="A50" s="74"/>
      <c r="B50" s="75"/>
      <c r="C50" s="76"/>
      <c r="D50" s="77"/>
      <c r="E50" s="78"/>
      <c r="F50" s="78"/>
      <c r="G50" s="165"/>
      <c r="H50" s="78"/>
      <c r="I50" s="78"/>
      <c r="J50" s="165"/>
      <c r="K50" s="78"/>
      <c r="L50" s="78"/>
      <c r="M50" s="165"/>
      <c r="N50" s="78"/>
      <c r="O50" s="78"/>
      <c r="P50" s="165"/>
      <c r="Q50" s="78"/>
      <c r="R50" s="78"/>
      <c r="S50" s="165"/>
      <c r="T50" s="78"/>
      <c r="U50" s="78"/>
      <c r="V50" s="165"/>
      <c r="W50" s="78"/>
      <c r="X50" s="165"/>
      <c r="Y50" s="78"/>
      <c r="Z50" s="78"/>
      <c r="AA50" s="165"/>
    </row>
    <row r="51" spans="1:18" s="84" customFormat="1" ht="18.75" customHeight="1">
      <c r="A51" s="80"/>
      <c r="B51" s="80"/>
      <c r="C51" s="81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60" spans="1:27" s="55" customFormat="1" ht="15" customHeight="1">
      <c r="A60" s="19"/>
      <c r="B60" s="191" t="s">
        <v>1</v>
      </c>
      <c r="C60" s="192"/>
      <c r="D60" s="22"/>
      <c r="E60" s="17" t="e">
        <f>SUM(#REF!)</f>
        <v>#REF!</v>
      </c>
      <c r="F60" s="17" t="e">
        <f>SUM(#REF!)</f>
        <v>#REF!</v>
      </c>
      <c r="G60" s="23" t="e">
        <f>SUM(#REF!)</f>
        <v>#REF!</v>
      </c>
      <c r="H60" s="17" t="e">
        <f>SUM(#REF!)</f>
        <v>#REF!</v>
      </c>
      <c r="I60" s="26" t="e">
        <f>SUM(#REF!)</f>
        <v>#REF!</v>
      </c>
      <c r="J60" s="23" t="e">
        <f>SUM(#REF!)</f>
        <v>#REF!</v>
      </c>
      <c r="K60" s="17" t="e">
        <f>SUM(#REF!)</f>
        <v>#REF!</v>
      </c>
      <c r="L60" s="17" t="e">
        <f>SUM(#REF!)</f>
        <v>#REF!</v>
      </c>
      <c r="M60" s="26" t="e">
        <f>SUM(#REF!)</f>
        <v>#REF!</v>
      </c>
      <c r="N60" s="23" t="e">
        <f>SUM(#REF!)</f>
        <v>#REF!</v>
      </c>
      <c r="O60" s="26" t="e">
        <f>SUM(#REF!)</f>
        <v>#REF!</v>
      </c>
      <c r="P60" s="23" t="e">
        <f>SUM(#REF!)</f>
        <v>#REF!</v>
      </c>
      <c r="Q60" s="23" t="e">
        <f>SUM(#REF!)</f>
        <v>#REF!</v>
      </c>
      <c r="R60" s="26" t="e">
        <f>SUM(#REF!)</f>
        <v>#REF!</v>
      </c>
      <c r="S60" s="23" t="e">
        <f>SUM(#REF!)</f>
        <v>#REF!</v>
      </c>
      <c r="T60" s="17" t="e">
        <f>SUM(#REF!)</f>
        <v>#REF!</v>
      </c>
      <c r="U60" s="23" t="e">
        <f>SUM(#REF!)</f>
        <v>#REF!</v>
      </c>
      <c r="V60" s="23" t="e">
        <f>SUM(#REF!)</f>
        <v>#REF!</v>
      </c>
      <c r="W60" s="23" t="e">
        <f>SUM(#REF!)</f>
        <v>#REF!</v>
      </c>
      <c r="X60" s="26" t="e">
        <f>SUM(#REF!)</f>
        <v>#REF!</v>
      </c>
      <c r="Y60" s="17" t="e">
        <f>SUM(#REF!)</f>
        <v>#REF!</v>
      </c>
      <c r="Z60" s="17" t="e">
        <f>SUM(#REF!)</f>
        <v>#REF!</v>
      </c>
      <c r="AA60" s="90" t="e">
        <f>SUM(E60:Z60)</f>
        <v>#REF!</v>
      </c>
    </row>
    <row r="99" spans="12:25" ht="15.75">
      <c r="L99" s="89"/>
      <c r="Y99" s="18"/>
    </row>
    <row r="100" spans="1:50" s="6" customFormat="1" ht="16.5">
      <c r="A100" s="91"/>
      <c r="B100" s="92"/>
      <c r="C100" s="93"/>
      <c r="D100" s="88"/>
      <c r="E100" s="2" t="s">
        <v>122</v>
      </c>
      <c r="F100" s="2" t="s">
        <v>108</v>
      </c>
      <c r="G100" s="166" t="s">
        <v>89</v>
      </c>
      <c r="H100" s="2" t="s">
        <v>97</v>
      </c>
      <c r="I100" s="2" t="s">
        <v>100</v>
      </c>
      <c r="J100" s="166" t="s">
        <v>90</v>
      </c>
      <c r="K100" s="4" t="s">
        <v>123</v>
      </c>
      <c r="L100" s="2" t="s">
        <v>101</v>
      </c>
      <c r="M100" s="166" t="s">
        <v>102</v>
      </c>
      <c r="N100" s="2" t="s">
        <v>91</v>
      </c>
      <c r="O100" s="2" t="s">
        <v>92</v>
      </c>
      <c r="P100" s="166" t="s">
        <v>98</v>
      </c>
      <c r="Q100" s="2" t="s">
        <v>93</v>
      </c>
      <c r="R100" s="2" t="s">
        <v>94</v>
      </c>
      <c r="S100" s="166" t="s">
        <v>99</v>
      </c>
      <c r="T100" s="2" t="s">
        <v>95</v>
      </c>
      <c r="U100" s="2" t="s">
        <v>96</v>
      </c>
      <c r="V100" s="166" t="s">
        <v>109</v>
      </c>
      <c r="W100" s="2" t="s">
        <v>113</v>
      </c>
      <c r="X100" s="166" t="s">
        <v>110</v>
      </c>
      <c r="Y100" s="2" t="s">
        <v>111</v>
      </c>
      <c r="Z100" s="2" t="s">
        <v>112</v>
      </c>
      <c r="AA100" s="3"/>
      <c r="AC100" s="3"/>
      <c r="AE100" s="3"/>
      <c r="AG100" s="3"/>
      <c r="AV100" s="3"/>
      <c r="AW100" s="5"/>
      <c r="AX100" s="3"/>
    </row>
  </sheetData>
  <sheetProtection/>
  <protectedRanges>
    <protectedRange sqref="E100" name="範圍1_1_1_1_1"/>
    <protectedRange sqref="F100:G100" name="範圍1_1_2_1_1"/>
    <protectedRange sqref="H100:J100" name="範圍1_1_4_1_1"/>
  </protectedRanges>
  <mergeCells count="54">
    <mergeCell ref="Y1:Y2"/>
    <mergeCell ref="Z1:Z2"/>
    <mergeCell ref="U1:U2"/>
    <mergeCell ref="V1:V2"/>
    <mergeCell ref="W1:W2"/>
    <mergeCell ref="X1:X2"/>
    <mergeCell ref="Q1:Q2"/>
    <mergeCell ref="R1:R2"/>
    <mergeCell ref="S1:S2"/>
    <mergeCell ref="T1:T2"/>
    <mergeCell ref="N1:N2"/>
    <mergeCell ref="O1:O2"/>
    <mergeCell ref="P1:P2"/>
    <mergeCell ref="K1:K2"/>
    <mergeCell ref="L1:L2"/>
    <mergeCell ref="M1:M2"/>
    <mergeCell ref="H1:H2"/>
    <mergeCell ref="I1:I2"/>
    <mergeCell ref="E1:E2"/>
    <mergeCell ref="J1:J2"/>
    <mergeCell ref="B18:C18"/>
    <mergeCell ref="B19:C19"/>
    <mergeCell ref="F1:F2"/>
    <mergeCell ref="G1:G2"/>
    <mergeCell ref="A47:C47"/>
    <mergeCell ref="B38:C38"/>
    <mergeCell ref="A7:C7"/>
    <mergeCell ref="B9:C9"/>
    <mergeCell ref="B10:C10"/>
    <mergeCell ref="A12:C12"/>
    <mergeCell ref="B20:C20"/>
    <mergeCell ref="A14:C14"/>
    <mergeCell ref="B16:C16"/>
    <mergeCell ref="B17:C17"/>
    <mergeCell ref="B31:C31"/>
    <mergeCell ref="B32:C32"/>
    <mergeCell ref="B33:C33"/>
    <mergeCell ref="A49:C49"/>
    <mergeCell ref="B36:C36"/>
    <mergeCell ref="B37:C37"/>
    <mergeCell ref="B39:C39"/>
    <mergeCell ref="A41:C41"/>
    <mergeCell ref="A43:C43"/>
    <mergeCell ref="A45:C45"/>
    <mergeCell ref="B60:C60"/>
    <mergeCell ref="A27:C27"/>
    <mergeCell ref="A29:C29"/>
    <mergeCell ref="B21:C21"/>
    <mergeCell ref="B22:C22"/>
    <mergeCell ref="B23:C23"/>
    <mergeCell ref="B25:C25"/>
    <mergeCell ref="B24:C24"/>
    <mergeCell ref="B34:C34"/>
    <mergeCell ref="B35:C35"/>
  </mergeCells>
  <printOptions horizontalCentered="1"/>
  <pageMargins left="0" right="0" top="1.98" bottom="0" header="0.3937007874015748" footer="0"/>
  <pageSetup fitToHeight="2" horizontalDpi="600" verticalDpi="600" orientation="portrait" pageOrder="overThenDown" paperSize="9" scale="93" r:id="rId1"/>
  <headerFooter alignWithMargins="0">
    <oddHeader>&amp;C&amp;"華康粗明體,粗體"&amp;22&amp;U
&amp;U現金流量綜計表&amp;U
&amp;16&amp;U　&amp;22&amp;U
&amp;14&amp;U中華民國95年度&amp;R
&amp;"新細明體,標準"　　　&amp;"華康粗明體,粗體"&amp;10單位：新臺幣元</oddHeader>
  </headerFooter>
  <colBreaks count="5" manualBreakCount="5">
    <brk id="13" max="49" man="1"/>
    <brk id="16" max="49" man="1"/>
    <brk id="19" max="49" man="1"/>
    <brk id="22" max="49" man="1"/>
    <brk id="24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0"/>
  <dimension ref="A1:A1"/>
  <sheetViews>
    <sheetView workbookViewId="0" topLeftCell="A2">
      <selection activeCell="C1" sqref="C1:C1638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主計資訊處基金資訊科蕭錫昌</cp:lastModifiedBy>
  <cp:lastPrinted>2008-05-06T06:32:28Z</cp:lastPrinted>
  <dcterms:created xsi:type="dcterms:W3CDTF">1997-09-20T09:44:55Z</dcterms:created>
  <dcterms:modified xsi:type="dcterms:W3CDTF">2013-05-17T02:28:51Z</dcterms:modified>
  <cp:category/>
  <cp:version/>
  <cp:contentType/>
  <cp:contentStatus/>
</cp:coreProperties>
</file>