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9465" windowHeight="4875" firstSheet="1" activeTab="1"/>
  </bookViews>
  <sheets>
    <sheet name="TOTAL各家明細(勾稽用)" sheetId="1" state="hidden" r:id="rId1"/>
    <sheet name="收支餘絀表" sheetId="2" r:id="rId2"/>
    <sheet name="餘絀撥補表" sheetId="3" r:id="rId3"/>
    <sheet name="現金流量表" sheetId="4" r:id="rId4"/>
    <sheet name="平衡表" sheetId="5" r:id="rId5"/>
    <sheet name="下載" sheetId="6" state="hidden" r:id="rId6"/>
  </sheets>
  <externalReferences>
    <externalReference r:id="rId9"/>
    <externalReference r:id="rId10"/>
    <externalReference r:id="rId11"/>
  </externalReferences>
  <definedNames>
    <definedName name="\0">#REF!</definedName>
    <definedName name="\a">#REF!</definedName>
    <definedName name="\c">#REF!</definedName>
    <definedName name="\m">#REF!</definedName>
    <definedName name="\p">#REF!</definedName>
    <definedName name="\s">#REF!</definedName>
    <definedName name="\z">#REF!</definedName>
    <definedName name="A">'[1]MONTH1-1'!#REF!</definedName>
    <definedName name="CL">#REF!</definedName>
    <definedName name="FUNCTION">#REF!</definedName>
    <definedName name="HH">#REF!</definedName>
    <definedName name="INPUT">#REF!</definedName>
    <definedName name="_xlnm.Print_Area" localSheetId="0">'TOTAL各家明細(勾稽用)'!$A$1:$BB$55</definedName>
    <definedName name="_xlnm.Print_Area" localSheetId="4">'平衡表'!$A$1:$CF$99</definedName>
    <definedName name="_xlnm.Print_Area" localSheetId="1">'收支餘絀表'!$A$1:$CL$53</definedName>
    <definedName name="_xlnm.Print_Area" localSheetId="3">'現金流量表'!$A$1:$CH$52</definedName>
    <definedName name="_xlnm.Print_Area" localSheetId="2">'餘絀撥補表'!$A$1:$CF$38</definedName>
    <definedName name="Print_Area_MI">#REF!</definedName>
    <definedName name="_xlnm.Print_Titles" localSheetId="0">'TOTAL各家明細(勾稽用)'!$A:$D</definedName>
  </definedNames>
  <calcPr fullCalcOnLoad="1" fullPrecision="0"/>
</workbook>
</file>

<file path=xl/sharedStrings.xml><?xml version="1.0" encoding="utf-8"?>
<sst xmlns="http://schemas.openxmlformats.org/spreadsheetml/2006/main" count="2270" uniqueCount="482">
  <si>
    <t>會計原則變動累積影響數</t>
  </si>
  <si>
    <t>單位:新臺幣元</t>
  </si>
  <si>
    <t>科                目</t>
  </si>
  <si>
    <t>％</t>
  </si>
  <si>
    <t>勞務收入</t>
  </si>
  <si>
    <t>銷貨收入</t>
  </si>
  <si>
    <t>投融資業務收入</t>
  </si>
  <si>
    <t>勞務成本</t>
  </si>
  <si>
    <t>銷貨成本</t>
  </si>
  <si>
    <t>出租資產成本</t>
  </si>
  <si>
    <t>管理及總務費用</t>
  </si>
  <si>
    <t>財務收入</t>
  </si>
  <si>
    <t>金     額</t>
  </si>
  <si>
    <t>合　　　　計</t>
  </si>
  <si>
    <t>科             目</t>
  </si>
  <si>
    <t>國立政治大學
原列決算數</t>
  </si>
  <si>
    <t>國立清華大學
原列決算數</t>
  </si>
  <si>
    <t>國立中興大學
原列決算數</t>
  </si>
  <si>
    <t>國立成功大學
原列決算數</t>
  </si>
  <si>
    <t>國立交通大學
原列決算數</t>
  </si>
  <si>
    <t>國立中央大學
原列決算數</t>
  </si>
  <si>
    <t>國立中山大學
原列決算數</t>
  </si>
  <si>
    <t>國立中正大學
原列決算數</t>
  </si>
  <si>
    <t>國立東華大學
原列決算數</t>
  </si>
  <si>
    <t>國立臺灣大學
原列決算數</t>
  </si>
  <si>
    <t>修正數</t>
  </si>
  <si>
    <t>決算核定數</t>
  </si>
  <si>
    <t>教學收入</t>
  </si>
  <si>
    <t>租金及權利金收入</t>
  </si>
  <si>
    <t>醫療收入</t>
  </si>
  <si>
    <t>徵收收入</t>
  </si>
  <si>
    <t>教學成本</t>
  </si>
  <si>
    <t>投融資業務成本</t>
  </si>
  <si>
    <t>醫療成本</t>
  </si>
  <si>
    <t>行銷及業務費用</t>
  </si>
  <si>
    <t>研究發展及訓練費用</t>
  </si>
  <si>
    <t>財務費用</t>
  </si>
  <si>
    <t>非 常 賸 餘 (短 絀 -)</t>
  </si>
  <si>
    <t>本 期 賸 餘 (短 絀 -)</t>
  </si>
  <si>
    <t>中華民國</t>
  </si>
  <si>
    <r>
      <t>業　</t>
    </r>
    <r>
      <rPr>
        <b/>
        <sz val="7"/>
        <rFont val="華康粗明體"/>
        <family val="3"/>
      </rPr>
      <t>　</t>
    </r>
    <r>
      <rPr>
        <b/>
        <sz val="11"/>
        <rFont val="華康粗明體"/>
        <family val="3"/>
      </rPr>
      <t>務　</t>
    </r>
    <r>
      <rPr>
        <b/>
        <sz val="7"/>
        <rFont val="華康粗明體"/>
        <family val="3"/>
      </rPr>
      <t>　</t>
    </r>
    <r>
      <rPr>
        <b/>
        <sz val="11"/>
        <rFont val="華康粗明體"/>
        <family val="3"/>
      </rPr>
      <t>外　</t>
    </r>
    <r>
      <rPr>
        <b/>
        <sz val="6"/>
        <rFont val="華康粗明體"/>
        <family val="3"/>
      </rPr>
      <t>　</t>
    </r>
    <r>
      <rPr>
        <b/>
        <sz val="11"/>
        <rFont val="華康粗明體"/>
        <family val="3"/>
      </rPr>
      <t>收　</t>
    </r>
    <r>
      <rPr>
        <b/>
        <sz val="6"/>
        <rFont val="華康粗明體"/>
        <family val="3"/>
      </rPr>
      <t>　</t>
    </r>
    <r>
      <rPr>
        <b/>
        <sz val="11"/>
        <rFont val="華康粗明體"/>
        <family val="3"/>
      </rPr>
      <t>入</t>
    </r>
  </si>
  <si>
    <r>
      <t>業　</t>
    </r>
    <r>
      <rPr>
        <b/>
        <sz val="7"/>
        <rFont val="華康粗明體"/>
        <family val="3"/>
      </rPr>
      <t>　</t>
    </r>
    <r>
      <rPr>
        <b/>
        <sz val="11"/>
        <rFont val="華康粗明體"/>
        <family val="3"/>
      </rPr>
      <t>務　</t>
    </r>
    <r>
      <rPr>
        <b/>
        <sz val="7"/>
        <rFont val="華康粗明體"/>
        <family val="3"/>
      </rPr>
      <t>　</t>
    </r>
    <r>
      <rPr>
        <b/>
        <sz val="11"/>
        <rFont val="華康粗明體"/>
        <family val="3"/>
      </rPr>
      <t>外　</t>
    </r>
    <r>
      <rPr>
        <b/>
        <sz val="6"/>
        <rFont val="華康粗明體"/>
        <family val="3"/>
      </rPr>
      <t>　</t>
    </r>
    <r>
      <rPr>
        <b/>
        <sz val="11"/>
        <rFont val="華康粗明體"/>
        <family val="3"/>
      </rPr>
      <t>費　</t>
    </r>
    <r>
      <rPr>
        <b/>
        <sz val="6"/>
        <rFont val="華康粗明體"/>
        <family val="3"/>
      </rPr>
      <t>　</t>
    </r>
    <r>
      <rPr>
        <b/>
        <sz val="11"/>
        <rFont val="華康粗明體"/>
        <family val="3"/>
      </rPr>
      <t>用</t>
    </r>
  </si>
  <si>
    <t>國軍生產及
服務作業基金</t>
  </si>
  <si>
    <t>國軍官兵購置
住宅貸款基金</t>
  </si>
  <si>
    <t>國軍老舊眷村改建基金</t>
  </si>
  <si>
    <t>地方建設基金</t>
  </si>
  <si>
    <t>國立臺灣大學附
設醫院作業基金</t>
  </si>
  <si>
    <t>國立成功大學附
設醫院作業基金</t>
  </si>
  <si>
    <t>法務部監所作業基金</t>
  </si>
  <si>
    <t>經濟作業基金</t>
  </si>
  <si>
    <t>水資源作業基金</t>
  </si>
  <si>
    <t>交通作業基金</t>
  </si>
  <si>
    <t>國軍退除役官兵安置基金</t>
  </si>
  <si>
    <t>榮民醫療作業基金</t>
  </si>
  <si>
    <t>科學工業園區
管理局作業基金</t>
  </si>
  <si>
    <t>農業作業基金</t>
  </si>
  <si>
    <t>醫療藥品基金</t>
  </si>
  <si>
    <t>管制藥品管理局
製藥工廠作業基金</t>
  </si>
  <si>
    <t>中央公務人員購
置住宅貸款基金</t>
  </si>
  <si>
    <t>故宮文物藝術發展基金</t>
  </si>
  <si>
    <t>原住民族綜合發展基金</t>
  </si>
  <si>
    <t>國立大學校院校務基金</t>
  </si>
  <si>
    <t>中華民國</t>
  </si>
  <si>
    <t>預    算    數</t>
  </si>
  <si>
    <t>業　　 務　　 收　　 入</t>
  </si>
  <si>
    <t>福利收入</t>
  </si>
  <si>
    <t>其他業務收入</t>
  </si>
  <si>
    <t>業  務  成  本  與  費  用</t>
  </si>
  <si>
    <t>福利成本</t>
  </si>
  <si>
    <t>其他業務成本</t>
  </si>
  <si>
    <t>其他業務費用</t>
  </si>
  <si>
    <t>業　務　賸　餘 (短 絀-)</t>
  </si>
  <si>
    <t>其他業務外收入</t>
  </si>
  <si>
    <t>其他業務外費用</t>
  </si>
  <si>
    <t>業 務 外 賸 餘 (短 絀 -)</t>
  </si>
  <si>
    <t>生產作業</t>
  </si>
  <si>
    <t>地方建設</t>
  </si>
  <si>
    <t>臺大</t>
  </si>
  <si>
    <t>監所作業</t>
  </si>
  <si>
    <t>經濟作業</t>
  </si>
  <si>
    <t>交通作業</t>
  </si>
  <si>
    <t>安置</t>
  </si>
  <si>
    <t>科學園區</t>
  </si>
  <si>
    <t>農業作業</t>
  </si>
  <si>
    <t>官兵購宅</t>
  </si>
  <si>
    <t>水資源</t>
  </si>
  <si>
    <t>榮民醫療</t>
  </si>
  <si>
    <t>眷改</t>
  </si>
  <si>
    <t>清大</t>
  </si>
  <si>
    <t>成大</t>
  </si>
  <si>
    <t>交大</t>
  </si>
  <si>
    <t>中央大</t>
  </si>
  <si>
    <t>中山大</t>
  </si>
  <si>
    <t>中正大</t>
  </si>
  <si>
    <t>海洋大</t>
  </si>
  <si>
    <t>陽明大</t>
  </si>
  <si>
    <t>東華大</t>
  </si>
  <si>
    <t>暨南大</t>
  </si>
  <si>
    <t>臺北大</t>
  </si>
  <si>
    <t>嘉義大</t>
  </si>
  <si>
    <t>高雄大</t>
  </si>
  <si>
    <t>臺東大</t>
  </si>
  <si>
    <t>宜蘭大</t>
  </si>
  <si>
    <t>聯合大</t>
  </si>
  <si>
    <t>臺灣師大</t>
  </si>
  <si>
    <t>彰師大</t>
  </si>
  <si>
    <t>高師大</t>
  </si>
  <si>
    <t>臺北藝大</t>
  </si>
  <si>
    <t>臺灣藝大</t>
  </si>
  <si>
    <t>臺南藝大</t>
  </si>
  <si>
    <t>空大</t>
  </si>
  <si>
    <t>臺灣科大</t>
  </si>
  <si>
    <t>臺北科大</t>
  </si>
  <si>
    <t>雲林科大</t>
  </si>
  <si>
    <t>虎尾科大</t>
  </si>
  <si>
    <t>高雄一科大</t>
  </si>
  <si>
    <t>應用科大</t>
  </si>
  <si>
    <t>高雄海洋科大</t>
  </si>
  <si>
    <t>屏東科大</t>
  </si>
  <si>
    <t>北護學院</t>
  </si>
  <si>
    <t>體育學院</t>
  </si>
  <si>
    <t>臺灣體育</t>
  </si>
  <si>
    <t>北商技術</t>
  </si>
  <si>
    <t>臺中技術</t>
  </si>
  <si>
    <t>高雄餐旅</t>
  </si>
  <si>
    <t>屏商技術</t>
  </si>
  <si>
    <t>金門技術</t>
  </si>
  <si>
    <t>臺中護專</t>
  </si>
  <si>
    <t>臺南護專</t>
  </si>
  <si>
    <t>臺大醫院</t>
  </si>
  <si>
    <t>成大醫院</t>
  </si>
  <si>
    <t>科                 目</t>
  </si>
  <si>
    <t>臺南大</t>
  </si>
  <si>
    <t>中興大</t>
  </si>
  <si>
    <t>臺北教大</t>
  </si>
  <si>
    <t>新竹教大</t>
  </si>
  <si>
    <t>臺中教大</t>
  </si>
  <si>
    <t>屏東教大</t>
  </si>
  <si>
    <t>花蓮教大</t>
  </si>
  <si>
    <t>屏東科大</t>
  </si>
  <si>
    <t>澎湖科大</t>
  </si>
  <si>
    <t>戲曲學院</t>
  </si>
  <si>
    <t>行政院國家發展基金</t>
  </si>
  <si>
    <t>國發</t>
  </si>
  <si>
    <t>營建</t>
  </si>
  <si>
    <t>校務基金彙總</t>
  </si>
  <si>
    <t>醫療藥品</t>
  </si>
  <si>
    <t>管制藥品</t>
  </si>
  <si>
    <t>公務購宅</t>
  </si>
  <si>
    <t>故宮</t>
  </si>
  <si>
    <t>原住民</t>
  </si>
  <si>
    <t>營建建設基金</t>
  </si>
  <si>
    <t>會計原則變動累積影響數</t>
  </si>
  <si>
    <t>業務收入</t>
  </si>
  <si>
    <t>業務成本與費用</t>
  </si>
  <si>
    <t>勤益科大</t>
  </si>
  <si>
    <t>國立大學校院校務基</t>
  </si>
  <si>
    <t>金收支餘絀決算彙總表</t>
  </si>
  <si>
    <t>科               目</t>
  </si>
  <si>
    <t>預    算    數</t>
  </si>
  <si>
    <t>科                目</t>
  </si>
  <si>
    <t>科              目</t>
  </si>
  <si>
    <t>國立大學校院校務
基金原列決算合計數</t>
  </si>
  <si>
    <t>修 正 數</t>
  </si>
  <si>
    <t>決算核定數</t>
  </si>
  <si>
    <t>預算數與決算核定數
比較增 (+) 減 (-)</t>
  </si>
  <si>
    <t>臺大</t>
  </si>
  <si>
    <t>政大</t>
  </si>
  <si>
    <t>社教機構</t>
  </si>
  <si>
    <t>高級中等學校</t>
  </si>
  <si>
    <t>國立社教機構
作業基金</t>
  </si>
  <si>
    <t>國立高級中等學校
校務基金</t>
  </si>
  <si>
    <t>業務外賸餘(短絀-)</t>
  </si>
  <si>
    <t>非常賸餘(短絀-)</t>
  </si>
  <si>
    <t>本期賸餘(短絀-)</t>
  </si>
  <si>
    <t>業務外費用</t>
  </si>
  <si>
    <t>業務外收入</t>
  </si>
  <si>
    <t>業務賸餘(短絀-)</t>
  </si>
  <si>
    <t>96年度</t>
  </si>
  <si>
    <t>國立臺灣海洋大學
原列決算數</t>
  </si>
  <si>
    <t>國立陽明大學
原列決算數</t>
  </si>
  <si>
    <t>國立暨南國際大學
原列決算數</t>
  </si>
  <si>
    <t>國立臺北大學
原列決算數</t>
  </si>
  <si>
    <t>國立嘉義大學
原列決算數</t>
  </si>
  <si>
    <t>國立高雄大學
原列決算數</t>
  </si>
  <si>
    <t>國立臺東大學
原列決算數</t>
  </si>
  <si>
    <t>國立宜蘭大學
原列決算數</t>
  </si>
  <si>
    <t>國立聯合大學
原列決算數</t>
  </si>
  <si>
    <t>國立臺南大學
原列決算數</t>
  </si>
  <si>
    <t>國立臺灣師範大學
原列決算數</t>
  </si>
  <si>
    <t>國立彰化師範大學
原列決算數</t>
  </si>
  <si>
    <t>國立高雄師範大學
原列決算數</t>
  </si>
  <si>
    <t>國立臺北教育大學
原列決算數</t>
  </si>
  <si>
    <t>國立新竹教育大學
原列決算數</t>
  </si>
  <si>
    <t>國立臺中教育大學
原列決算數</t>
  </si>
  <si>
    <t>國立屏東教育大學
原列決算數</t>
  </si>
  <si>
    <t>國立花蓮教育大學
原列決算數</t>
  </si>
  <si>
    <t>國立臺北藝術大學
原列決算數</t>
  </si>
  <si>
    <t>國立臺灣藝術大學
原列決算數</t>
  </si>
  <si>
    <t>國立臺南藝術大學
原列決算數</t>
  </si>
  <si>
    <t>國立空中大學
原列決算數</t>
  </si>
  <si>
    <t>國立臺灣科技大學
原列決算數</t>
  </si>
  <si>
    <t>國立臺北科技大學
原列決算數</t>
  </si>
  <si>
    <t>國立雲林科技大學
原列決算數</t>
  </si>
  <si>
    <t>國立虎尾科技大學
原列決算數</t>
  </si>
  <si>
    <t>國立高雄第一科技大學
原列決算數</t>
  </si>
  <si>
    <t>國立高雄應用科技大學
原列決算數</t>
  </si>
  <si>
    <t>國立高雄海洋科技大學
原列決算數</t>
  </si>
  <si>
    <t>國立屏東科技大學
原列決算數</t>
  </si>
  <si>
    <t>國立澎湖科技大學
原列決算數</t>
  </si>
  <si>
    <t>國立勤益技術學院(國立勤益科技大學)
原列決算數</t>
  </si>
  <si>
    <t>國立臺北護理學院
原列決算數</t>
  </si>
  <si>
    <t>國立體育學院
原列決算數</t>
  </si>
  <si>
    <t>國立臺灣體育學院
原列決算數</t>
  </si>
  <si>
    <t>國立臺北商業技術學院
原列決算數</t>
  </si>
  <si>
    <t>國立臺中技術學院
原列決算數</t>
  </si>
  <si>
    <t>國立高雄餐旅學院
原列決算數</t>
  </si>
  <si>
    <t>國立屏東商業技術學院
原列決算數</t>
  </si>
  <si>
    <t>國立金門技術學院
原列決算數</t>
  </si>
  <si>
    <t>國立臺灣戲曲學院
原列決算數</t>
  </si>
  <si>
    <t>國立臺中護理
專科學校
原列決算數</t>
  </si>
  <si>
    <t>國立臺南護理
專科學校
原列決算數</t>
  </si>
  <si>
    <t>國立臺東專科學校
原列決算數</t>
  </si>
  <si>
    <t>政大</t>
  </si>
  <si>
    <t>中興大</t>
  </si>
  <si>
    <t>臺南大</t>
  </si>
  <si>
    <t>臺北教大</t>
  </si>
  <si>
    <t>新竹教大</t>
  </si>
  <si>
    <t>臺中教大</t>
  </si>
  <si>
    <t>屏東教大</t>
  </si>
  <si>
    <t>花蓮教大</t>
  </si>
  <si>
    <t>澎湖科大</t>
  </si>
  <si>
    <t>臺東專科</t>
  </si>
  <si>
    <t xml:space="preserve"> </t>
  </si>
  <si>
    <t xml:space="preserve">  </t>
  </si>
  <si>
    <t>預算數與決算核定數
比較增(+)減(-)</t>
  </si>
  <si>
    <t>賸餘之部</t>
  </si>
  <si>
    <t>本期賸餘</t>
  </si>
  <si>
    <t>前期未分配賸餘</t>
  </si>
  <si>
    <t>公積轉列數</t>
  </si>
  <si>
    <t>分配之部</t>
  </si>
  <si>
    <t>填補累積短絀</t>
  </si>
  <si>
    <t>提存公積</t>
  </si>
  <si>
    <t>賸餘撥充基金數</t>
  </si>
  <si>
    <t>解繳國庫淨額</t>
  </si>
  <si>
    <t>其他依法分配數</t>
  </si>
  <si>
    <t>未分配賸餘</t>
  </si>
  <si>
    <t>短絀之部</t>
  </si>
  <si>
    <t>本期短絀</t>
  </si>
  <si>
    <t>前期待填補之</t>
  </si>
  <si>
    <t>短絀</t>
  </si>
  <si>
    <t>填補之部</t>
  </si>
  <si>
    <t>撥用賸餘</t>
  </si>
  <si>
    <t>撥用公積</t>
  </si>
  <si>
    <t>折減基金</t>
  </si>
  <si>
    <t>國庫撥款</t>
  </si>
  <si>
    <t>待填補之短絀</t>
  </si>
  <si>
    <t>戲曲學院</t>
  </si>
  <si>
    <t>臺東專科</t>
  </si>
  <si>
    <t>勤益科大</t>
  </si>
  <si>
    <t>國立高雄第一
科技大學
原列決算數</t>
  </si>
  <si>
    <t>國立高雄應用
科技大學
原列決算數</t>
  </si>
  <si>
    <t>國立高雄海洋
科技大學
原列決算數</t>
  </si>
  <si>
    <t>國立勤益技術學院    (國立勤益科技大學)
原列決算數</t>
  </si>
  <si>
    <t>國立臺北商業
技術學院
原列決算數</t>
  </si>
  <si>
    <t>國立屏東商業
技術學院
原列決算數</t>
  </si>
  <si>
    <t>國立大學校院校務基</t>
  </si>
  <si>
    <t>金餘絀撥補決算彙總表</t>
  </si>
  <si>
    <t>項       目</t>
  </si>
  <si>
    <t xml:space="preserve"> 預 算 數</t>
  </si>
  <si>
    <t>國立大學校院校務基金
原列決算合計數</t>
  </si>
  <si>
    <t>本期賸餘</t>
  </si>
  <si>
    <t>國庫撥款</t>
  </si>
  <si>
    <t>折減基金</t>
  </si>
  <si>
    <t>撥用公積</t>
  </si>
  <si>
    <t>撥用賸餘</t>
  </si>
  <si>
    <t>短絀</t>
  </si>
  <si>
    <t>前期待填補之</t>
  </si>
  <si>
    <t>本期短絀</t>
  </si>
  <si>
    <t>其他依法分配數</t>
  </si>
  <si>
    <t>解繳國庫淨額</t>
  </si>
  <si>
    <t>賸餘撥充基金數</t>
  </si>
  <si>
    <t>提存公積</t>
  </si>
  <si>
    <t>填補累積短絀</t>
  </si>
  <si>
    <t>前期未分配賸餘</t>
  </si>
  <si>
    <t>公積轉列數</t>
  </si>
  <si>
    <t>國立大學校院校務基金</t>
  </si>
  <si>
    <t>現金流量決算彙總表</t>
  </si>
  <si>
    <t>國立臺灣大學
決算核定數</t>
  </si>
  <si>
    <t>國立政治大學
決算核定數</t>
  </si>
  <si>
    <t>國立清華大學
決算核定數</t>
  </si>
  <si>
    <t>國立中興大學
決算核定數</t>
  </si>
  <si>
    <t>國立成功大學
決算核定數</t>
  </si>
  <si>
    <t>國立交通大學
決算核定數</t>
  </si>
  <si>
    <t>國立中央大學
決算核定數</t>
  </si>
  <si>
    <t>國立中山大學
決算核定數</t>
  </si>
  <si>
    <t>國立中正大學
決算核定數</t>
  </si>
  <si>
    <t>國立臺灣海洋大學
決算核定數</t>
  </si>
  <si>
    <t>國立陽明大學
決算核定數</t>
  </si>
  <si>
    <t>國立東華大學
決算核定數</t>
  </si>
  <si>
    <t>國立暨南國際大學
決算核定數</t>
  </si>
  <si>
    <t>國立臺北大學
決算核定數</t>
  </si>
  <si>
    <t>國立嘉義大學
決算核定數</t>
  </si>
  <si>
    <t>國立高雄大學
決算核定數</t>
  </si>
  <si>
    <t>國立臺東大學
決算核定數</t>
  </si>
  <si>
    <t>國立宜蘭大學
決算核定數</t>
  </si>
  <si>
    <t>國立聯合大學
決算核定數</t>
  </si>
  <si>
    <t>國立臺南大學
決算核定數</t>
  </si>
  <si>
    <t>國立臺灣師範大學
決算核定數</t>
  </si>
  <si>
    <t>國立彰化師範大學
決算核定數</t>
  </si>
  <si>
    <t>國立高雄師範大學
決算核定數</t>
  </si>
  <si>
    <t>國立臺北教育大學
決算核定數</t>
  </si>
  <si>
    <t>國立新竹教育大學
決算核定數</t>
  </si>
  <si>
    <t>國立臺中教育大學
決算核定數</t>
  </si>
  <si>
    <t>國立屏東教育大學
決算核定數</t>
  </si>
  <si>
    <t>國立花蓮教育大學
決算核定數</t>
  </si>
  <si>
    <t>國立臺北藝術大學
決算核定數</t>
  </si>
  <si>
    <t>國立臺灣藝術大學
決算核定數</t>
  </si>
  <si>
    <t>國立臺南藝術大學
決算核定數</t>
  </si>
  <si>
    <t>國立空中大學
決算核定數</t>
  </si>
  <si>
    <t>國立臺灣科技大學
決算核定數</t>
  </si>
  <si>
    <t>國立臺北科技大學
決算核定數</t>
  </si>
  <si>
    <t>國立雲林科技大學
決算核定數</t>
  </si>
  <si>
    <t>國立虎尾科技大學
決算核定數</t>
  </si>
  <si>
    <t>國立高雄第一科技大學
決算核定數</t>
  </si>
  <si>
    <t>國立高雄應用科技大學
決算核定數</t>
  </si>
  <si>
    <t>國立高雄海洋科技大學
決算核定數</t>
  </si>
  <si>
    <t>國立屏東科技大學
決算核定數</t>
  </si>
  <si>
    <t>國立澎湖科技大學
決算核定數</t>
  </si>
  <si>
    <t>國立勤益技術學院      (國立勤益科技大學)
決算核定數</t>
  </si>
  <si>
    <t>國立臺北護理學院
決算核定數</t>
  </si>
  <si>
    <t>國立體育學院
決算核定數</t>
  </si>
  <si>
    <t>國立臺灣體育學院
決算核定數</t>
  </si>
  <si>
    <t>國立臺北商業
技術學院
決算核定數</t>
  </si>
  <si>
    <t>國立臺中
技術學院
決算核定數</t>
  </si>
  <si>
    <t>國立高雄
餐旅學院
決算核定數</t>
  </si>
  <si>
    <t>國立屏東商業
技術學院
決算核定數</t>
  </si>
  <si>
    <t>國立金門
技術學院
決算核定數</t>
  </si>
  <si>
    <t>國立臺灣戲曲學院
決算核定數</t>
  </si>
  <si>
    <t>國立臺中護理
專科學校
決算核定數</t>
  </si>
  <si>
    <t>國立臺南護理
專科學校
決算核定數</t>
  </si>
  <si>
    <t>國立臺東
專科學校
決算核定數</t>
  </si>
  <si>
    <t>金         額</t>
  </si>
  <si>
    <t>業 務 活 動 之 現 金 流 量</t>
  </si>
  <si>
    <t>本期賸餘（短絀－）</t>
  </si>
  <si>
    <t>調整非現金項目</t>
  </si>
  <si>
    <t xml:space="preserve"> 業務活動之淨現金流入（流出－）</t>
  </si>
  <si>
    <t>國　庫　填　補　短　絀　數</t>
  </si>
  <si>
    <t>減少固定資產及遞耗資產</t>
  </si>
  <si>
    <t>減少無形資產、遞延借項及其他資產</t>
  </si>
  <si>
    <t>其他投資活動之現金流入</t>
  </si>
  <si>
    <t>增加固定資產及遞耗資產</t>
  </si>
  <si>
    <t>增加無形資產、遞延借項及其他資產</t>
  </si>
  <si>
    <t>其他投資活動之現金流出</t>
  </si>
  <si>
    <t xml:space="preserve"> 投資活動之淨現金流入（流出－）</t>
  </si>
  <si>
    <t>融 資 活 動 之 現 金 流 量</t>
  </si>
  <si>
    <t>公　積　及　賸　餘　之　增　加</t>
  </si>
  <si>
    <t>未分配賸餘之增加</t>
  </si>
  <si>
    <t>增加長期負債</t>
  </si>
  <si>
    <t>增加基金、公積及填補短絀</t>
  </si>
  <si>
    <t>其他融資活動之現金流入</t>
  </si>
  <si>
    <t>減少長期負債</t>
  </si>
  <si>
    <t>減少基金及公積</t>
  </si>
  <si>
    <t>公積之增加</t>
  </si>
  <si>
    <t>賸餘分配款</t>
  </si>
  <si>
    <t>待填補短絀之減少</t>
  </si>
  <si>
    <t>其他融資活動之現金流出</t>
  </si>
  <si>
    <t xml:space="preserve"> 融資活動之淨現金流入（流出－）</t>
  </si>
  <si>
    <t>遞　耗　資　產　之　減　少</t>
  </si>
  <si>
    <t>現金及約當現金之淨增（淨減－）</t>
  </si>
  <si>
    <t>長 期 投 資、應 收 款、貸 墊 款</t>
  </si>
  <si>
    <t>中華民國</t>
  </si>
  <si>
    <t>單位:新臺幣元</t>
  </si>
  <si>
    <t>項                 目</t>
  </si>
  <si>
    <t>國立大學校院
校務基金本年度
決算核定數合計</t>
  </si>
  <si>
    <t>比 較 增 (+) 減 (-)</t>
  </si>
  <si>
    <t>投 資 活 動 之 現 金 流 量</t>
  </si>
  <si>
    <t>減少流動金融資產及短期貸墊款</t>
  </si>
  <si>
    <t>減少投資、長期應收款、貸墊款及準備金</t>
  </si>
  <si>
    <t>增加流動金融資產及短期貸墊款</t>
  </si>
  <si>
    <t>增加投資、長期應收款、貸墊款及準備金</t>
  </si>
  <si>
    <t>增加投資、長期應收款、貸墊款及準備金</t>
  </si>
  <si>
    <t>增加短期債務、流動金融負債
、其他負債及遞延貸項</t>
  </si>
  <si>
    <t>減少短期債務、流動金融負債
、其他負債及遞延貸項</t>
  </si>
  <si>
    <t>匯 率 變 動 影 響 數</t>
  </si>
  <si>
    <t>期 初 現 金 及 約 當 現 金</t>
  </si>
  <si>
    <t>長　期　債　務　之　增　加</t>
  </si>
  <si>
    <t>期 末 現 金 及 約 當 現 金</t>
  </si>
  <si>
    <t>註：1. 本表係採現金及約當現金基礎，包括現金及自投資日起3個月內到期或清償之債權證券。 
    2. 本表「調整非現金項目」欄所列，包括提存呆帳、醫療折讓及短絀、折舊及折耗、攤銷、兌換短絀（賸餘－）、處理
      資產短絀（賸餘－）、債務整理短絀（賸餘－）、其他、流動資產淨減（淨增－）及流動負債淨增（淨減－）。
    3.本表國立臺灣大學及國立中興大學決算核定數欄所列期初現金及約當現金金額係以總額法調整其附設作業組織現金後
      之金額表達，另國立大學校院校務基金決算核定數合計欄所列期初現金及約當現金金額隨同配合調整。</t>
  </si>
  <si>
    <t>勤益科大</t>
  </si>
  <si>
    <t>戲曲學院</t>
  </si>
  <si>
    <t>臺東專科</t>
  </si>
  <si>
    <t>戲曲學院</t>
  </si>
  <si>
    <t>本期賸餘（短絀－）</t>
  </si>
  <si>
    <t>國立大學校院校</t>
  </si>
  <si>
    <t>務基金平衡彙總表</t>
  </si>
  <si>
    <t>中華民國96年</t>
  </si>
  <si>
    <t>12月31日</t>
  </si>
  <si>
    <t>國立高雄第一
科技大學
決算核定數</t>
  </si>
  <si>
    <t>國立高雄應用
科技大學
決算核定數</t>
  </si>
  <si>
    <t>國立高雄海洋
科技大學
決算核定數</t>
  </si>
  <si>
    <t>國立勤益技術學院   (國立勤益科技大學)
決算核定數</t>
  </si>
  <si>
    <t>國立臺中技術學院
決算核定數</t>
  </si>
  <si>
    <t>國立高雄餐旅學院
決算核定數</t>
  </si>
  <si>
    <t>國立金門技術學院
決算核定數</t>
  </si>
  <si>
    <t>比 較 增(+) 減(-)</t>
  </si>
  <si>
    <t>資       產</t>
  </si>
  <si>
    <t>流  動  資  產</t>
  </si>
  <si>
    <t>現金</t>
  </si>
  <si>
    <t>應收款項</t>
  </si>
  <si>
    <t>存貨</t>
  </si>
  <si>
    <t>預付款項</t>
  </si>
  <si>
    <t>短期貸墊款</t>
  </si>
  <si>
    <t>貸墊款及準備金</t>
  </si>
  <si>
    <t>長期投資</t>
  </si>
  <si>
    <t>長期應收款</t>
  </si>
  <si>
    <t>長期貸款</t>
  </si>
  <si>
    <t>長期墊款</t>
  </si>
  <si>
    <t xml:space="preserve">準備金 </t>
  </si>
  <si>
    <t>固  定  資  產</t>
  </si>
  <si>
    <t>土地</t>
  </si>
  <si>
    <t>土地改良物</t>
  </si>
  <si>
    <t>房屋及建築</t>
  </si>
  <si>
    <t>機械及設備</t>
  </si>
  <si>
    <t>交通及運輸設備</t>
  </si>
  <si>
    <t>什項設備</t>
  </si>
  <si>
    <t>租賃資產</t>
  </si>
  <si>
    <t>租賃權益改良</t>
  </si>
  <si>
    <t>購建中固定資產</t>
  </si>
  <si>
    <t>遞  耗  資  產</t>
  </si>
  <si>
    <t>農作物</t>
  </si>
  <si>
    <t>經濟動物</t>
  </si>
  <si>
    <t>礦源</t>
  </si>
  <si>
    <t>無  形  資  產</t>
  </si>
  <si>
    <t>無形資產</t>
  </si>
  <si>
    <t>遞  延  借  項</t>
  </si>
  <si>
    <t>遞延費用</t>
  </si>
  <si>
    <t>其  他  資  產</t>
  </si>
  <si>
    <t>非業務資產</t>
  </si>
  <si>
    <t>什項資產</t>
  </si>
  <si>
    <t>待整理資產</t>
  </si>
  <si>
    <t>合     計</t>
  </si>
  <si>
    <t>負     債</t>
  </si>
  <si>
    <t>流  動  負  債</t>
  </si>
  <si>
    <t>短期債務</t>
  </si>
  <si>
    <t>應付款項</t>
  </si>
  <si>
    <t>預收款項</t>
  </si>
  <si>
    <t>長  期  負  債</t>
  </si>
  <si>
    <t>長期債務</t>
  </si>
  <si>
    <t>什項負債</t>
  </si>
  <si>
    <t>淨     值</t>
  </si>
  <si>
    <t>基        金</t>
  </si>
  <si>
    <t>基金</t>
  </si>
  <si>
    <t>公        積</t>
  </si>
  <si>
    <t>資本公積</t>
  </si>
  <si>
    <t>特別公積</t>
  </si>
  <si>
    <t>累積餘(+)絀(-)</t>
  </si>
  <si>
    <t>累積賸餘</t>
  </si>
  <si>
    <t>累積短絀</t>
  </si>
  <si>
    <t>累積換算調整數</t>
  </si>
  <si>
    <t>科          目</t>
  </si>
  <si>
    <t>國立大學校院校務基金
本年度決算核定數合計</t>
  </si>
  <si>
    <t>上年度決算審定數</t>
  </si>
  <si>
    <t>流動金融資產</t>
  </si>
  <si>
    <t>投資、長期應收款、</t>
  </si>
  <si>
    <t>附設業務
組織權益</t>
  </si>
  <si>
    <t>註:1.信託代理與保證資產(負債)性質科目，本年度決算為1,594,998,145元；上年度決算為1,866,788,612元，係以加計國立臺
      灣大學及國立中興大學附設作業組織信託代理保證資產（負債）科目後之金額表達。
   2.本表上年度決算審定數係以總額法調整國立臺灣大學及國立中興大學附設作業組織相關資產、負債科目後之金額表達。</t>
  </si>
  <si>
    <t xml:space="preserve"> </t>
  </si>
  <si>
    <t>12月31日</t>
  </si>
  <si>
    <t>流動金融負債</t>
  </si>
  <si>
    <t>非流動金融負債</t>
  </si>
  <si>
    <t>其  他  負  債</t>
  </si>
  <si>
    <t>遞  延  貸  項</t>
  </si>
  <si>
    <t>遞延收入</t>
  </si>
  <si>
    <t>淨 值 其 他 項 目</t>
  </si>
  <si>
    <t>金融商品未實現餘絀</t>
  </si>
  <si>
    <t>未認列為退休金成本之淨損失</t>
  </si>
  <si>
    <t>未實現重估增值</t>
  </si>
  <si>
    <t>合     計</t>
  </si>
  <si>
    <t>勤益科大</t>
  </si>
  <si>
    <t>戲曲學院</t>
  </si>
  <si>
    <t>臺東專科</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</si>
</sst>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0_);_(\-* #,##0.00_);_(* &quot;…&quot;_);_(@_)"/>
    <numFmt numFmtId="181" formatCode="General_)"/>
    <numFmt numFmtId="182" formatCode="_(* #,##0.00_);_(* #,##0.00_);_(* &quot;…&quot;_);_(@_)"/>
    <numFmt numFmtId="183" formatCode="_(* #,##0.00_);_(&quot;–&quot;* #,##0.00_);_(* &quot;…&quot;_);_(@_)"/>
    <numFmt numFmtId="184" formatCode="_(&quot; +&quot;* #,##0.00_);_(&quot;–&quot;* #,##0.00_);_(* &quot;…&quot;_);_(@_)"/>
    <numFmt numFmtId="185" formatCode="_(&quot; +&quot;* #,##0.00_);_(&quot;－&quot;* #,##0.00_);_(* &quot;…&quot;_);_(@_)"/>
    <numFmt numFmtId="186" formatCode="0.00_)"/>
    <numFmt numFmtId="187" formatCode="0;[Red]0"/>
    <numFmt numFmtId="188" formatCode="_(* #,##0.00_);_(&quot;–&quot;* #,##0.00_);_(* &quot;&quot;_);_(@_)"/>
    <numFmt numFmtId="189" formatCode="_(&quot; +&quot;* #,##0.00_);_(&quot; –&quot;* #,##0.00_);_(* &quot;&quot;_);_(@_)"/>
    <numFmt numFmtId="190" formatCode="_(* #,##0.00_);_(* #,##0.00_);_(* &quot;&quot;_);_(@_)"/>
    <numFmt numFmtId="191" formatCode="0."/>
    <numFmt numFmtId="192" formatCode="0.00_ "/>
    <numFmt numFmtId="193" formatCode="_(* #,##0.0_);_(* #,##0.0_);_(* &quot;&quot;_);_(@_)"/>
    <numFmt numFmtId="194" formatCode="0.00_);[Red]\(0.00\)"/>
    <numFmt numFmtId="195" formatCode="#,##0_ "/>
    <numFmt numFmtId="196" formatCode="_(&quot; +&quot;* #,##0.00_);_(&quot; –&quot;* #,##0.00_);_(* &quot;…&quot;_);_(@_)"/>
  </numFmts>
  <fonts count="74">
    <font>
      <sz val="12"/>
      <name val="Times New Roman"/>
      <family val="1"/>
    </font>
    <font>
      <b/>
      <sz val="12"/>
      <name val="Times New Roman"/>
      <family val="1"/>
    </font>
    <font>
      <i/>
      <sz val="12"/>
      <name val="Times New Roman"/>
      <family val="1"/>
    </font>
    <font>
      <b/>
      <i/>
      <sz val="12"/>
      <name val="Times New Roman"/>
      <family val="1"/>
    </font>
    <font>
      <sz val="9"/>
      <name val="Times New Roman"/>
      <family val="1"/>
    </font>
    <font>
      <sz val="10"/>
      <name val="Times New Roman"/>
      <family val="1"/>
    </font>
    <font>
      <b/>
      <sz val="9"/>
      <name val="華康粗明體"/>
      <family val="3"/>
    </font>
    <font>
      <b/>
      <sz val="22"/>
      <name val="華康粗明體"/>
      <family val="3"/>
    </font>
    <font>
      <b/>
      <sz val="12"/>
      <name val="華康粗明體"/>
      <family val="3"/>
    </font>
    <font>
      <sz val="24"/>
      <name val="新細明體"/>
      <family val="1"/>
    </font>
    <font>
      <sz val="23"/>
      <name val="新細明體"/>
      <family val="1"/>
    </font>
    <font>
      <sz val="12"/>
      <name val="新細明體"/>
      <family val="1"/>
    </font>
    <font>
      <sz val="9"/>
      <name val="細明體"/>
      <family val="3"/>
    </font>
    <font>
      <u val="single"/>
      <sz val="9"/>
      <color indexed="12"/>
      <name val="Times New Roman"/>
      <family val="1"/>
    </font>
    <font>
      <u val="single"/>
      <sz val="9"/>
      <color indexed="36"/>
      <name val="Times New Roman"/>
      <family val="1"/>
    </font>
    <font>
      <sz val="11"/>
      <name val="Times New Roman"/>
      <family val="1"/>
    </font>
    <font>
      <b/>
      <sz val="9"/>
      <name val="Times New Roman"/>
      <family val="1"/>
    </font>
    <font>
      <b/>
      <sz val="11"/>
      <name val="華康粗明體"/>
      <family val="3"/>
    </font>
    <font>
      <b/>
      <sz val="10"/>
      <name val="華康粗明體"/>
      <family val="3"/>
    </font>
    <font>
      <b/>
      <sz val="13"/>
      <name val="華康粗明體"/>
      <family val="3"/>
    </font>
    <font>
      <b/>
      <sz val="11"/>
      <name val="華康特粗明體"/>
      <family val="3"/>
    </font>
    <font>
      <sz val="11"/>
      <name val="華康特粗明體"/>
      <family val="3"/>
    </font>
    <font>
      <sz val="9"/>
      <name val="華康特粗明體"/>
      <family val="3"/>
    </font>
    <font>
      <b/>
      <sz val="10"/>
      <name val="華康特粗明體"/>
      <family val="3"/>
    </font>
    <font>
      <b/>
      <sz val="10"/>
      <name val="Times New Roman"/>
      <family val="1"/>
    </font>
    <font>
      <sz val="10"/>
      <name val="華康中明體"/>
      <family val="3"/>
    </font>
    <font>
      <sz val="9"/>
      <name val="華康中明體"/>
      <family val="3"/>
    </font>
    <font>
      <sz val="10"/>
      <name val="華康中黑體"/>
      <family val="3"/>
    </font>
    <font>
      <b/>
      <sz val="9"/>
      <name val="華康中明體"/>
      <family val="3"/>
    </font>
    <font>
      <sz val="9"/>
      <name val="華康中黑體"/>
      <family val="3"/>
    </font>
    <font>
      <b/>
      <sz val="10"/>
      <name val="華康中黑體"/>
      <family val="3"/>
    </font>
    <font>
      <b/>
      <sz val="9"/>
      <name val="華康中黑體"/>
      <family val="3"/>
    </font>
    <font>
      <sz val="12"/>
      <name val="華康特粗明體"/>
      <family val="3"/>
    </font>
    <font>
      <b/>
      <sz val="9"/>
      <name val="華康特粗明體"/>
      <family val="3"/>
    </font>
    <font>
      <b/>
      <sz val="12"/>
      <name val="華康特粗明體"/>
      <family val="3"/>
    </font>
    <font>
      <b/>
      <sz val="20"/>
      <name val="華康粗明體"/>
      <family val="3"/>
    </font>
    <font>
      <b/>
      <sz val="7"/>
      <name val="華康粗明體"/>
      <family val="3"/>
    </font>
    <font>
      <b/>
      <sz val="6"/>
      <name val="華康粗明體"/>
      <family val="3"/>
    </font>
    <font>
      <b/>
      <sz val="24"/>
      <name val="華康粗明體"/>
      <family val="3"/>
    </font>
    <font>
      <b/>
      <sz val="10"/>
      <name val="細明體"/>
      <family val="3"/>
    </font>
    <font>
      <u val="single"/>
      <sz val="12"/>
      <color indexed="36"/>
      <name val="Times New Roman"/>
      <family val="1"/>
    </font>
    <font>
      <sz val="9"/>
      <name val="新細明體"/>
      <family val="1"/>
    </font>
    <font>
      <sz val="12"/>
      <name val="Courier"/>
      <family val="3"/>
    </font>
    <font>
      <b/>
      <i/>
      <sz val="16"/>
      <name val="Helv"/>
      <family val="2"/>
    </font>
    <font>
      <sz val="10"/>
      <name val="Arial"/>
      <family val="2"/>
    </font>
    <font>
      <sz val="12"/>
      <name val="細明體"/>
      <family val="3"/>
    </font>
    <font>
      <sz val="22"/>
      <name val="新細明體"/>
      <family val="1"/>
    </font>
    <font>
      <b/>
      <sz val="14"/>
      <name val="華康粗明體"/>
      <family val="3"/>
    </font>
    <font>
      <sz val="10"/>
      <name val="華康粗明體"/>
      <family val="3"/>
    </font>
    <font>
      <sz val="9"/>
      <name val="華康粗明體"/>
      <family val="3"/>
    </font>
    <font>
      <sz val="12"/>
      <name val="華康粗明體"/>
      <family val="3"/>
    </font>
    <font>
      <b/>
      <sz val="18"/>
      <name val="華康粗明體"/>
      <family val="3"/>
    </font>
    <font>
      <b/>
      <sz val="10"/>
      <name val="華康中明體"/>
      <family val="3"/>
    </font>
    <font>
      <sz val="20"/>
      <name val="Times New Roman"/>
      <family val="1"/>
    </font>
    <font>
      <sz val="20"/>
      <name val="新細明體"/>
      <family val="1"/>
    </font>
    <font>
      <b/>
      <sz val="13"/>
      <name val="Times New Roman"/>
      <family val="1"/>
    </font>
    <font>
      <sz val="10"/>
      <name val="華康特粗明體"/>
      <family val="3"/>
    </font>
    <font>
      <sz val="11"/>
      <name val="華康中黑體"/>
      <family val="3"/>
    </font>
    <font>
      <sz val="11"/>
      <name val="細明體"/>
      <family val="3"/>
    </font>
    <font>
      <sz val="10"/>
      <name val="細明體"/>
      <family val="3"/>
    </font>
    <font>
      <b/>
      <sz val="11"/>
      <name val="Times New Roman"/>
      <family val="1"/>
    </font>
    <font>
      <sz val="11"/>
      <name val="華康中明體"/>
      <family val="3"/>
    </font>
    <font>
      <sz val="23"/>
      <name val="華康中明體"/>
      <family val="3"/>
    </font>
    <font>
      <b/>
      <sz val="11"/>
      <name val="華康中明體"/>
      <family val="3"/>
    </font>
    <font>
      <b/>
      <sz val="12"/>
      <name val="華康中明體"/>
      <family val="3"/>
    </font>
    <font>
      <b/>
      <sz val="12"/>
      <name val="華康行書體"/>
      <family val="3"/>
    </font>
    <font>
      <sz val="12"/>
      <name val="華康行書體"/>
      <family val="3"/>
    </font>
    <font>
      <b/>
      <sz val="20"/>
      <name val="華康特粗明體"/>
      <family val="3"/>
    </font>
    <font>
      <b/>
      <sz val="24"/>
      <name val="華康中黑體"/>
      <family val="3"/>
    </font>
    <font>
      <sz val="12"/>
      <name val="華康中明體"/>
      <family val="3"/>
    </font>
    <font>
      <b/>
      <sz val="11"/>
      <color indexed="12"/>
      <name val="華康中明體"/>
      <family val="3"/>
    </font>
    <font>
      <b/>
      <sz val="9"/>
      <name val="華康行書體"/>
      <family val="3"/>
    </font>
    <font>
      <sz val="9"/>
      <name val="華康行書體"/>
      <family val="3"/>
    </font>
    <font>
      <sz val="10"/>
      <name val="華康行書體"/>
      <family val="3"/>
    </font>
  </fonts>
  <fills count="6">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10"/>
        <bgColor indexed="64"/>
      </patternFill>
    </fill>
    <fill>
      <patternFill patternType="solid">
        <fgColor indexed="45"/>
        <bgColor indexed="64"/>
      </patternFill>
    </fill>
  </fills>
  <borders count="25">
    <border>
      <left/>
      <right/>
      <top/>
      <bottom/>
      <diagonal/>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s>
  <cellStyleXfs count="29">
    <xf numFmtId="193"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8" fontId="15" fillId="0" borderId="0" applyBorder="0" applyAlignment="0">
      <protection/>
    </xf>
    <xf numFmtId="181" fontId="42" fillId="2" borderId="1" applyNumberFormat="0" applyFont="0" applyFill="0" applyBorder="0">
      <alignment horizontal="center" vertical="center"/>
      <protection/>
    </xf>
    <xf numFmtId="186" fontId="43" fillId="0" borderId="0">
      <alignment/>
      <protection/>
    </xf>
    <xf numFmtId="0" fontId="44" fillId="0" borderId="0">
      <alignment/>
      <protection/>
    </xf>
    <xf numFmtId="0" fontId="44" fillId="0" borderId="0">
      <alignment/>
      <protection/>
    </xf>
    <xf numFmtId="179" fontId="0" fillId="0" borderId="0" applyFont="0" applyFill="0" applyBorder="0" applyAlignment="0" applyProtection="0"/>
    <xf numFmtId="177" fontId="0" fillId="0" borderId="0" applyFont="0" applyFill="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725">
    <xf numFmtId="193" fontId="0" fillId="0" borderId="0" xfId="0" applyAlignment="1">
      <alignment/>
    </xf>
    <xf numFmtId="193" fontId="1" fillId="0" borderId="0" xfId="0" applyFont="1" applyAlignment="1">
      <alignment/>
    </xf>
    <xf numFmtId="193" fontId="9" fillId="0" borderId="0" xfId="0" applyFont="1" applyAlignment="1">
      <alignment horizontal="centerContinuous"/>
    </xf>
    <xf numFmtId="193" fontId="15" fillId="0" borderId="0" xfId="0" applyFont="1" applyAlignment="1">
      <alignment horizontal="left"/>
    </xf>
    <xf numFmtId="193" fontId="16" fillId="0" borderId="0" xfId="0" applyFont="1" applyAlignment="1">
      <alignment/>
    </xf>
    <xf numFmtId="193" fontId="5" fillId="0" borderId="0" xfId="0" applyFont="1" applyAlignment="1">
      <alignment/>
    </xf>
    <xf numFmtId="193" fontId="8" fillId="0" borderId="0" xfId="0" applyFont="1" applyAlignment="1">
      <alignment vertical="center"/>
    </xf>
    <xf numFmtId="193" fontId="20" fillId="0" borderId="0" xfId="0" applyFont="1" applyBorder="1" applyAlignment="1">
      <alignment vertical="center"/>
    </xf>
    <xf numFmtId="193" fontId="21" fillId="0" borderId="0" xfId="0" applyFont="1" applyBorder="1" applyAlignment="1">
      <alignment vertical="center"/>
    </xf>
    <xf numFmtId="193" fontId="22" fillId="0" borderId="0" xfId="0" applyFont="1" applyBorder="1" applyAlignment="1">
      <alignment vertical="top"/>
    </xf>
    <xf numFmtId="193" fontId="23" fillId="0" borderId="2" xfId="0" applyFont="1" applyBorder="1" applyAlignment="1">
      <alignment horizontal="left" vertical="center"/>
    </xf>
    <xf numFmtId="193" fontId="21" fillId="0" borderId="2" xfId="0" applyFont="1" applyBorder="1" applyAlignment="1" quotePrefix="1">
      <alignment horizontal="center" vertical="center"/>
    </xf>
    <xf numFmtId="193" fontId="21" fillId="0" borderId="2" xfId="0" applyFont="1" applyBorder="1" applyAlignment="1">
      <alignment horizontal="center" vertical="center"/>
    </xf>
    <xf numFmtId="193" fontId="21" fillId="0" borderId="0" xfId="0" applyFont="1" applyBorder="1" applyAlignment="1">
      <alignment horizontal="center" vertical="center"/>
    </xf>
    <xf numFmtId="193" fontId="20" fillId="0" borderId="0" xfId="0" applyFont="1" applyAlignment="1">
      <alignment vertical="center"/>
    </xf>
    <xf numFmtId="193" fontId="25" fillId="0" borderId="0" xfId="0" applyFont="1" applyBorder="1" applyAlignment="1">
      <alignment/>
    </xf>
    <xf numFmtId="193" fontId="25" fillId="0" borderId="0" xfId="0" applyFont="1" applyAlignment="1">
      <alignment/>
    </xf>
    <xf numFmtId="193" fontId="32" fillId="0" borderId="0" xfId="0" applyFont="1" applyAlignment="1">
      <alignment/>
    </xf>
    <xf numFmtId="193" fontId="33" fillId="0" borderId="0" xfId="0" applyFont="1" applyAlignment="1">
      <alignment/>
    </xf>
    <xf numFmtId="193" fontId="34" fillId="0" borderId="0" xfId="0" applyFont="1" applyAlignment="1">
      <alignment/>
    </xf>
    <xf numFmtId="193" fontId="15" fillId="0" borderId="0" xfId="0" applyFont="1" applyAlignment="1">
      <alignment/>
    </xf>
    <xf numFmtId="193" fontId="35" fillId="0" borderId="0" xfId="0" applyFont="1" applyAlignment="1">
      <alignment/>
    </xf>
    <xf numFmtId="193" fontId="9" fillId="0" borderId="0" xfId="0" applyFont="1" applyAlignment="1">
      <alignment/>
    </xf>
    <xf numFmtId="193" fontId="9" fillId="0" borderId="0" xfId="0" applyFont="1" applyAlignment="1">
      <alignment horizontal="right"/>
    </xf>
    <xf numFmtId="193" fontId="10" fillId="0" borderId="0" xfId="0" applyFont="1" applyAlignment="1" quotePrefix="1">
      <alignment horizontal="left"/>
    </xf>
    <xf numFmtId="193" fontId="19" fillId="0" borderId="0" xfId="0" applyFont="1" applyAlignment="1">
      <alignment horizontal="left" vertical="center"/>
    </xf>
    <xf numFmtId="193" fontId="33" fillId="0" borderId="0" xfId="0" applyFont="1" applyAlignment="1">
      <alignment horizontal="distributed"/>
    </xf>
    <xf numFmtId="193" fontId="25" fillId="0" borderId="0" xfId="0" applyFont="1" applyAlignment="1">
      <alignment horizontal="distributed"/>
    </xf>
    <xf numFmtId="193" fontId="21" fillId="0" borderId="3" xfId="0" applyFont="1" applyBorder="1" applyAlignment="1" quotePrefix="1">
      <alignment horizontal="center" vertical="center"/>
    </xf>
    <xf numFmtId="193" fontId="21" fillId="0" borderId="0" xfId="0" applyFont="1" applyBorder="1" applyAlignment="1" quotePrefix="1">
      <alignment horizontal="center" vertical="center"/>
    </xf>
    <xf numFmtId="193" fontId="21" fillId="0" borderId="4" xfId="0" applyFont="1" applyBorder="1" applyAlignment="1" quotePrefix="1">
      <alignment horizontal="center" vertical="center"/>
    </xf>
    <xf numFmtId="193" fontId="0" fillId="0" borderId="0" xfId="0" applyFont="1" applyAlignment="1">
      <alignment/>
    </xf>
    <xf numFmtId="193" fontId="20" fillId="0" borderId="0" xfId="0" applyFont="1" applyBorder="1" applyAlignment="1" applyProtection="1">
      <alignment vertical="center"/>
      <protection/>
    </xf>
    <xf numFmtId="193" fontId="21" fillId="0" borderId="0" xfId="0" applyFont="1" applyBorder="1" applyAlignment="1" applyProtection="1">
      <alignment vertical="center"/>
      <protection/>
    </xf>
    <xf numFmtId="193" fontId="23" fillId="0" borderId="2" xfId="0" applyFont="1" applyBorder="1" applyAlignment="1" applyProtection="1">
      <alignment horizontal="left" vertical="center"/>
      <protection/>
    </xf>
    <xf numFmtId="49" fontId="0" fillId="0" borderId="0" xfId="0" applyNumberFormat="1" applyFont="1" applyAlignment="1">
      <alignment/>
    </xf>
    <xf numFmtId="0" fontId="44" fillId="0" borderId="0" xfId="19">
      <alignment/>
      <protection/>
    </xf>
    <xf numFmtId="193" fontId="0" fillId="0" borderId="0" xfId="0" applyFont="1" applyAlignment="1" applyProtection="1">
      <alignment vertical="center"/>
      <protection/>
    </xf>
    <xf numFmtId="193" fontId="5" fillId="0" borderId="0" xfId="0" applyFont="1" applyAlignment="1" applyProtection="1">
      <alignment vertical="center"/>
      <protection/>
    </xf>
    <xf numFmtId="193" fontId="22" fillId="0" borderId="0" xfId="0" applyFont="1" applyBorder="1" applyAlignment="1" applyProtection="1">
      <alignment vertical="center"/>
      <protection/>
    </xf>
    <xf numFmtId="49" fontId="17" fillId="0" borderId="0" xfId="0" applyNumberFormat="1" applyFont="1" applyBorder="1" applyAlignment="1" applyProtection="1" quotePrefix="1">
      <alignment horizontal="left" vertical="center"/>
      <protection/>
    </xf>
    <xf numFmtId="193" fontId="1" fillId="0" borderId="0" xfId="0" applyFont="1" applyAlignment="1" applyProtection="1">
      <alignment vertical="center"/>
      <protection/>
    </xf>
    <xf numFmtId="49" fontId="6" fillId="0" borderId="0" xfId="0" applyNumberFormat="1" applyFont="1" applyBorder="1" applyAlignment="1" applyProtection="1" quotePrefix="1">
      <alignment horizontal="distributed" vertical="center"/>
      <protection/>
    </xf>
    <xf numFmtId="49" fontId="18" fillId="0" borderId="2" xfId="0" applyNumberFormat="1" applyFont="1" applyBorder="1" applyAlignment="1" applyProtection="1" quotePrefix="1">
      <alignment horizontal="distributed" vertical="center"/>
      <protection/>
    </xf>
    <xf numFmtId="193" fontId="18" fillId="0" borderId="0" xfId="0" applyFont="1" applyBorder="1" applyAlignment="1" applyProtection="1">
      <alignment vertical="center"/>
      <protection/>
    </xf>
    <xf numFmtId="49" fontId="25" fillId="0" borderId="0" xfId="0" applyNumberFormat="1" applyFont="1" applyBorder="1" applyAlignment="1" applyProtection="1" quotePrefix="1">
      <alignment horizontal="left" vertical="center"/>
      <protection/>
    </xf>
    <xf numFmtId="49" fontId="26" fillId="0" borderId="0" xfId="0" applyNumberFormat="1" applyFont="1" applyBorder="1" applyAlignment="1" applyProtection="1" quotePrefix="1">
      <alignment horizontal="distributed" vertical="center"/>
      <protection/>
    </xf>
    <xf numFmtId="49" fontId="27" fillId="0" borderId="2" xfId="0" applyNumberFormat="1" applyFont="1" applyBorder="1" applyAlignment="1" applyProtection="1" quotePrefix="1">
      <alignment horizontal="distributed" vertical="center"/>
      <protection/>
    </xf>
    <xf numFmtId="49" fontId="18" fillId="0" borderId="0" xfId="0" applyNumberFormat="1" applyFont="1" applyBorder="1" applyAlignment="1" applyProtection="1" quotePrefix="1">
      <alignment horizontal="left" vertical="center"/>
      <protection/>
    </xf>
    <xf numFmtId="193" fontId="25" fillId="0" borderId="0" xfId="0" applyFont="1" applyBorder="1" applyAlignment="1" applyProtection="1">
      <alignment vertical="center"/>
      <protection/>
    </xf>
    <xf numFmtId="193" fontId="28" fillId="0" borderId="0" xfId="0" applyFont="1" applyBorder="1" applyAlignment="1" applyProtection="1">
      <alignment horizontal="distributed" vertical="center"/>
      <protection/>
    </xf>
    <xf numFmtId="193" fontId="25" fillId="0" borderId="2" xfId="0" applyFont="1" applyBorder="1" applyAlignment="1" applyProtection="1">
      <alignment horizontal="distributed" vertical="center"/>
      <protection/>
    </xf>
    <xf numFmtId="49" fontId="17" fillId="0" borderId="0" xfId="0" applyNumberFormat="1" applyFont="1" applyBorder="1" applyAlignment="1" applyProtection="1">
      <alignment horizontal="left" vertical="center"/>
      <protection/>
    </xf>
    <xf numFmtId="49" fontId="27" fillId="0" borderId="0" xfId="0" applyNumberFormat="1" applyFont="1" applyBorder="1" applyAlignment="1" applyProtection="1" quotePrefix="1">
      <alignment horizontal="left" vertical="center"/>
      <protection/>
    </xf>
    <xf numFmtId="49" fontId="29" fillId="0" borderId="0" xfId="0" applyNumberFormat="1" applyFont="1" applyBorder="1" applyAlignment="1" applyProtection="1" quotePrefix="1">
      <alignment horizontal="distributed" vertical="center"/>
      <protection/>
    </xf>
    <xf numFmtId="49" fontId="17" fillId="0" borderId="5" xfId="0" applyNumberFormat="1" applyFont="1" applyBorder="1" applyAlignment="1" applyProtection="1" quotePrefix="1">
      <alignment horizontal="left" vertical="center"/>
      <protection/>
    </xf>
    <xf numFmtId="193" fontId="1" fillId="0" borderId="5" xfId="0" applyFont="1" applyBorder="1" applyAlignment="1" applyProtection="1">
      <alignment vertical="center"/>
      <protection/>
    </xf>
    <xf numFmtId="49" fontId="6" fillId="0" borderId="5" xfId="0" applyNumberFormat="1" applyFont="1" applyBorder="1" applyAlignment="1" applyProtection="1" quotePrefix="1">
      <alignment horizontal="distributed" vertical="center"/>
      <protection/>
    </xf>
    <xf numFmtId="49" fontId="18" fillId="0" borderId="6" xfId="0" applyNumberFormat="1" applyFont="1" applyBorder="1" applyAlignment="1" applyProtection="1" quotePrefix="1">
      <alignment horizontal="distributed" vertical="center"/>
      <protection/>
    </xf>
    <xf numFmtId="193" fontId="34" fillId="0" borderId="0" xfId="0" applyFont="1" applyAlignment="1" applyProtection="1">
      <alignment vertical="center"/>
      <protection/>
    </xf>
    <xf numFmtId="193" fontId="32" fillId="0" borderId="0" xfId="0" applyFont="1" applyAlignment="1" applyProtection="1">
      <alignment vertical="center"/>
      <protection/>
    </xf>
    <xf numFmtId="193" fontId="33" fillId="0" borderId="0" xfId="0" applyFont="1" applyAlignment="1" applyProtection="1">
      <alignment horizontal="distributed" vertical="center"/>
      <protection/>
    </xf>
    <xf numFmtId="193" fontId="25" fillId="0" borderId="0" xfId="0" applyFont="1" applyAlignment="1" applyProtection="1">
      <alignment horizontal="distributed" vertical="center"/>
      <protection/>
    </xf>
    <xf numFmtId="49" fontId="45" fillId="0" borderId="0" xfId="0" applyNumberFormat="1" applyFont="1" applyAlignment="1">
      <alignment/>
    </xf>
    <xf numFmtId="188" fontId="24" fillId="0" borderId="2" xfId="0" applyNumberFormat="1" applyFont="1" applyBorder="1" applyAlignment="1" applyProtection="1">
      <alignment horizontal="right" vertical="center"/>
      <protection/>
    </xf>
    <xf numFmtId="188" fontId="24" fillId="0" borderId="3" xfId="0" applyNumberFormat="1" applyFont="1" applyBorder="1" applyAlignment="1" applyProtection="1">
      <alignment horizontal="right" vertical="center"/>
      <protection/>
    </xf>
    <xf numFmtId="189" fontId="24" fillId="0" borderId="2" xfId="0" applyNumberFormat="1" applyFont="1" applyBorder="1" applyAlignment="1" applyProtection="1">
      <alignment horizontal="right" vertical="center"/>
      <protection/>
    </xf>
    <xf numFmtId="190" fontId="24" fillId="0" borderId="0" xfId="0" applyNumberFormat="1" applyFont="1" applyBorder="1" applyAlignment="1" applyProtection="1">
      <alignment horizontal="right" vertical="center"/>
      <protection/>
    </xf>
    <xf numFmtId="188" fontId="5" fillId="0" borderId="2" xfId="0" applyNumberFormat="1" applyFont="1" applyBorder="1" applyAlignment="1" applyProtection="1">
      <alignment horizontal="right" vertical="center"/>
      <protection/>
    </xf>
    <xf numFmtId="188" fontId="5" fillId="0" borderId="3" xfId="0" applyNumberFormat="1" applyFont="1" applyBorder="1" applyAlignment="1" applyProtection="1">
      <alignment horizontal="right" vertical="center"/>
      <protection/>
    </xf>
    <xf numFmtId="189" fontId="5" fillId="0" borderId="2" xfId="0" applyNumberFormat="1" applyFont="1" applyBorder="1" applyAlignment="1" applyProtection="1">
      <alignment horizontal="right" vertical="center"/>
      <protection/>
    </xf>
    <xf numFmtId="190" fontId="5" fillId="0" borderId="0" xfId="0" applyNumberFormat="1" applyFont="1" applyBorder="1" applyAlignment="1" applyProtection="1">
      <alignment horizontal="right" vertical="center"/>
      <protection/>
    </xf>
    <xf numFmtId="188" fontId="5" fillId="0" borderId="2" xfId="0" applyNumberFormat="1" applyFont="1" applyBorder="1" applyAlignment="1" applyProtection="1">
      <alignment horizontal="right" vertical="center"/>
      <protection locked="0"/>
    </xf>
    <xf numFmtId="189" fontId="5" fillId="0" borderId="2" xfId="0" applyNumberFormat="1" applyFont="1" applyBorder="1" applyAlignment="1" applyProtection="1">
      <alignment horizontal="right" vertical="center"/>
      <protection locked="0"/>
    </xf>
    <xf numFmtId="188" fontId="24" fillId="0" borderId="2" xfId="0" applyNumberFormat="1" applyFont="1" applyBorder="1" applyAlignment="1" applyProtection="1">
      <alignment horizontal="right" vertical="center"/>
      <protection locked="0"/>
    </xf>
    <xf numFmtId="189" fontId="24" fillId="0" borderId="2" xfId="0" applyNumberFormat="1" applyFont="1" applyBorder="1" applyAlignment="1" applyProtection="1">
      <alignment horizontal="right" vertical="center"/>
      <protection locked="0"/>
    </xf>
    <xf numFmtId="188" fontId="24" fillId="0" borderId="6" xfId="0" applyNumberFormat="1" applyFont="1" applyBorder="1" applyAlignment="1" applyProtection="1">
      <alignment horizontal="right" vertical="center"/>
      <protection/>
    </xf>
    <xf numFmtId="188" fontId="24" fillId="0" borderId="7" xfId="0" applyNumberFormat="1" applyFont="1" applyBorder="1" applyAlignment="1" applyProtection="1">
      <alignment horizontal="right" vertical="center"/>
      <protection/>
    </xf>
    <xf numFmtId="189" fontId="24" fillId="0" borderId="6" xfId="0" applyNumberFormat="1" applyFont="1" applyBorder="1" applyAlignment="1" applyProtection="1">
      <alignment horizontal="right" vertical="center"/>
      <protection/>
    </xf>
    <xf numFmtId="190" fontId="24" fillId="0" borderId="5" xfId="0" applyNumberFormat="1" applyFont="1" applyBorder="1" applyAlignment="1" applyProtection="1">
      <alignment horizontal="right" vertical="center"/>
      <protection/>
    </xf>
    <xf numFmtId="49" fontId="45" fillId="3" borderId="0" xfId="0" applyNumberFormat="1" applyFont="1" applyFill="1" applyAlignment="1">
      <alignment/>
    </xf>
    <xf numFmtId="193" fontId="15" fillId="0" borderId="0" xfId="0" applyFont="1" applyFill="1" applyAlignment="1">
      <alignment horizontal="left"/>
    </xf>
    <xf numFmtId="193" fontId="0" fillId="0" borderId="0" xfId="0" applyFont="1" applyFill="1" applyAlignment="1">
      <alignment/>
    </xf>
    <xf numFmtId="193" fontId="7" fillId="0" borderId="0" xfId="0" applyFont="1" applyFill="1" applyAlignment="1">
      <alignment horizontal="centerContinuous"/>
    </xf>
    <xf numFmtId="193" fontId="18" fillId="0" borderId="0" xfId="0" applyFont="1" applyFill="1" applyBorder="1" applyAlignment="1">
      <alignment vertical="center"/>
    </xf>
    <xf numFmtId="193" fontId="19" fillId="0" borderId="0" xfId="0" applyFont="1" applyFill="1" applyAlignment="1">
      <alignment horizontal="centerContinuous" vertical="top"/>
    </xf>
    <xf numFmtId="193" fontId="18" fillId="0" borderId="0" xfId="0" applyFont="1" applyFill="1" applyBorder="1" applyAlignment="1">
      <alignment horizontal="right"/>
    </xf>
    <xf numFmtId="193" fontId="8" fillId="0" borderId="0" xfId="0" applyFont="1" applyFill="1" applyAlignment="1">
      <alignment/>
    </xf>
    <xf numFmtId="193" fontId="21" fillId="0" borderId="0" xfId="0" applyFont="1" applyFill="1" applyBorder="1" applyAlignment="1">
      <alignment vertical="center"/>
    </xf>
    <xf numFmtId="193" fontId="21" fillId="0" borderId="2" xfId="0" applyFont="1" applyFill="1" applyBorder="1" applyAlignment="1" quotePrefix="1">
      <alignment horizontal="center" vertical="center"/>
    </xf>
    <xf numFmtId="193" fontId="21" fillId="0" borderId="2" xfId="0" applyFont="1" applyFill="1" applyBorder="1" applyAlignment="1">
      <alignment horizontal="center" vertical="center"/>
    </xf>
    <xf numFmtId="193" fontId="21" fillId="0" borderId="0" xfId="0" applyFont="1" applyFill="1" applyBorder="1" applyAlignment="1">
      <alignment horizontal="center" vertical="center"/>
    </xf>
    <xf numFmtId="193" fontId="1" fillId="0" borderId="0" xfId="0" applyFont="1" applyFill="1" applyAlignment="1">
      <alignment/>
    </xf>
    <xf numFmtId="193" fontId="18" fillId="0" borderId="0" xfId="0" applyFont="1" applyFill="1" applyBorder="1" applyAlignment="1">
      <alignment/>
    </xf>
    <xf numFmtId="183" fontId="5" fillId="0" borderId="2" xfId="0" applyNumberFormat="1" applyFont="1" applyFill="1" applyBorder="1" applyAlignment="1">
      <alignment/>
    </xf>
    <xf numFmtId="193" fontId="0" fillId="0" borderId="0" xfId="0" applyFont="1" applyFill="1" applyAlignment="1">
      <alignment/>
    </xf>
    <xf numFmtId="193" fontId="25" fillId="0" borderId="0" xfId="0" applyFont="1" applyFill="1" applyAlignment="1">
      <alignment/>
    </xf>
    <xf numFmtId="193" fontId="32" fillId="0" borderId="0" xfId="0" applyFont="1" applyFill="1" applyAlignment="1">
      <alignment/>
    </xf>
    <xf numFmtId="193" fontId="8" fillId="0" borderId="0" xfId="0" applyFont="1" applyFill="1" applyAlignment="1">
      <alignment horizontal="center"/>
    </xf>
    <xf numFmtId="193" fontId="15" fillId="0" borderId="0" xfId="0" applyFont="1" applyFill="1" applyAlignment="1">
      <alignment/>
    </xf>
    <xf numFmtId="183" fontId="15" fillId="0" borderId="0" xfId="0" applyNumberFormat="1" applyFont="1" applyFill="1" applyAlignment="1">
      <alignment/>
    </xf>
    <xf numFmtId="183" fontId="15" fillId="0" borderId="0" xfId="0" applyNumberFormat="1" applyFont="1" applyFill="1" applyBorder="1" applyAlignment="1">
      <alignment/>
    </xf>
    <xf numFmtId="193" fontId="15" fillId="0" borderId="0" xfId="0" applyFont="1" applyFill="1" applyBorder="1" applyAlignment="1">
      <alignment/>
    </xf>
    <xf numFmtId="193" fontId="15" fillId="0" borderId="0" xfId="0" applyFont="1" applyFill="1" applyAlignment="1">
      <alignment horizontal="right"/>
    </xf>
    <xf numFmtId="193" fontId="35" fillId="0" borderId="0" xfId="0" applyFont="1" applyFill="1" applyAlignment="1">
      <alignment horizontal="centerContinuous"/>
    </xf>
    <xf numFmtId="193" fontId="19" fillId="0" borderId="0" xfId="0" applyFont="1" applyFill="1" applyBorder="1" applyAlignment="1">
      <alignment horizontal="right" vertical="center"/>
    </xf>
    <xf numFmtId="49" fontId="8" fillId="0" borderId="0" xfId="0" applyNumberFormat="1" applyFont="1" applyFill="1" applyAlignment="1">
      <alignment vertical="center"/>
    </xf>
    <xf numFmtId="183" fontId="21" fillId="0" borderId="4" xfId="0" applyNumberFormat="1" applyFont="1" applyFill="1" applyBorder="1" applyAlignment="1" quotePrefix="1">
      <alignment horizontal="center" vertical="center"/>
    </xf>
    <xf numFmtId="183" fontId="21" fillId="0" borderId="0" xfId="0" applyNumberFormat="1" applyFont="1" applyFill="1" applyBorder="1" applyAlignment="1">
      <alignment horizontal="center" vertical="center"/>
    </xf>
    <xf numFmtId="183" fontId="21" fillId="0" borderId="2" xfId="0" applyNumberFormat="1" applyFont="1" applyFill="1" applyBorder="1" applyAlignment="1" quotePrefix="1">
      <alignment horizontal="center" vertical="center"/>
    </xf>
    <xf numFmtId="183" fontId="21" fillId="0" borderId="4" xfId="0" applyNumberFormat="1" applyFont="1" applyFill="1" applyBorder="1" applyAlignment="1">
      <alignment horizontal="center" vertical="center"/>
    </xf>
    <xf numFmtId="193" fontId="21" fillId="0" borderId="0" xfId="0" applyFont="1" applyFill="1" applyAlignment="1">
      <alignment vertical="center"/>
    </xf>
    <xf numFmtId="183" fontId="24" fillId="0" borderId="4" xfId="0" applyNumberFormat="1" applyFont="1" applyFill="1" applyBorder="1" applyAlignment="1">
      <alignment/>
    </xf>
    <xf numFmtId="183" fontId="5" fillId="0" borderId="4" xfId="0" applyNumberFormat="1" applyFont="1" applyFill="1" applyBorder="1" applyAlignment="1">
      <alignment/>
    </xf>
    <xf numFmtId="183" fontId="5" fillId="0" borderId="0" xfId="0" applyNumberFormat="1" applyFont="1" applyFill="1" applyBorder="1" applyAlignment="1">
      <alignment/>
    </xf>
    <xf numFmtId="183" fontId="0" fillId="0" borderId="0" xfId="0" applyNumberFormat="1" applyFont="1" applyFill="1" applyAlignment="1">
      <alignment/>
    </xf>
    <xf numFmtId="183" fontId="0" fillId="0" borderId="0" xfId="0" applyNumberFormat="1" applyFont="1" applyFill="1" applyBorder="1" applyAlignment="1">
      <alignment/>
    </xf>
    <xf numFmtId="49" fontId="8" fillId="0" borderId="0" xfId="0" applyNumberFormat="1" applyFont="1" applyFill="1" applyBorder="1" applyAlignment="1">
      <alignment vertical="center"/>
    </xf>
    <xf numFmtId="193" fontId="8" fillId="0" borderId="0" xfId="0" applyFont="1" applyFill="1" applyBorder="1" applyAlignment="1">
      <alignment vertical="center"/>
    </xf>
    <xf numFmtId="49" fontId="18" fillId="0" borderId="8" xfId="0" applyNumberFormat="1" applyFont="1" applyFill="1" applyBorder="1" applyAlignment="1">
      <alignment horizontal="center" vertical="center"/>
    </xf>
    <xf numFmtId="49" fontId="18" fillId="0" borderId="9" xfId="0" applyNumberFormat="1" applyFont="1" applyFill="1" applyBorder="1" applyAlignment="1" quotePrefix="1">
      <alignment horizontal="center" vertical="center"/>
    </xf>
    <xf numFmtId="49" fontId="18" fillId="0" borderId="9" xfId="0" applyNumberFormat="1" applyFont="1" applyFill="1" applyBorder="1" applyAlignment="1">
      <alignment horizontal="center" vertical="center"/>
    </xf>
    <xf numFmtId="49" fontId="18" fillId="0" borderId="10" xfId="0" applyNumberFormat="1" applyFont="1" applyFill="1" applyBorder="1" applyAlignment="1" quotePrefix="1">
      <alignment horizontal="center" vertical="center"/>
    </xf>
    <xf numFmtId="49" fontId="18" fillId="0" borderId="0" xfId="0" applyNumberFormat="1" applyFont="1" applyFill="1" applyAlignment="1">
      <alignment vertical="center"/>
    </xf>
    <xf numFmtId="183" fontId="21" fillId="0" borderId="3" xfId="0" applyNumberFormat="1" applyFont="1" applyFill="1" applyBorder="1" applyAlignment="1">
      <alignment horizontal="center" vertical="center"/>
    </xf>
    <xf numFmtId="183" fontId="5" fillId="0" borderId="3" xfId="0" applyNumberFormat="1" applyFont="1" applyFill="1" applyBorder="1" applyAlignment="1">
      <alignment/>
    </xf>
    <xf numFmtId="183" fontId="0" fillId="0" borderId="0" xfId="0" applyNumberFormat="1" applyFont="1" applyFill="1" applyAlignment="1">
      <alignment/>
    </xf>
    <xf numFmtId="193" fontId="21" fillId="0" borderId="11" xfId="0" applyFont="1" applyBorder="1" applyAlignment="1" quotePrefix="1">
      <alignment horizontal="center" vertical="center"/>
    </xf>
    <xf numFmtId="193" fontId="15" fillId="0" borderId="0" xfId="0" applyFont="1" applyBorder="1" applyAlignment="1">
      <alignment/>
    </xf>
    <xf numFmtId="193" fontId="10" fillId="0" borderId="0" xfId="0" applyFont="1" applyBorder="1" applyAlignment="1">
      <alignment horizontal="right"/>
    </xf>
    <xf numFmtId="193" fontId="5" fillId="0" borderId="0" xfId="0" applyFont="1" applyBorder="1" applyAlignment="1">
      <alignment/>
    </xf>
    <xf numFmtId="193" fontId="5" fillId="0" borderId="0" xfId="0" applyFont="1" applyAlignment="1">
      <alignment horizontal="right"/>
    </xf>
    <xf numFmtId="193" fontId="24" fillId="0" borderId="0" xfId="0" applyFont="1" applyAlignment="1">
      <alignment horizontal="right"/>
    </xf>
    <xf numFmtId="49" fontId="30" fillId="0" borderId="0" xfId="0" applyNumberFormat="1" applyFont="1" applyBorder="1" applyAlignment="1" applyProtection="1" quotePrefix="1">
      <alignment horizontal="left" vertical="center"/>
      <protection/>
    </xf>
    <xf numFmtId="49" fontId="31" fillId="0" borderId="0" xfId="0" applyNumberFormat="1" applyFont="1" applyBorder="1" applyAlignment="1" applyProtection="1" quotePrefix="1">
      <alignment horizontal="distributed" vertical="center"/>
      <protection/>
    </xf>
    <xf numFmtId="49" fontId="30" fillId="0" borderId="2" xfId="0" applyNumberFormat="1" applyFont="1" applyBorder="1" applyAlignment="1" applyProtection="1" quotePrefix="1">
      <alignment horizontal="distributed" vertical="center"/>
      <protection/>
    </xf>
    <xf numFmtId="189" fontId="24" fillId="0" borderId="12" xfId="0" applyNumberFormat="1" applyFont="1" applyBorder="1" applyAlignment="1" applyProtection="1">
      <alignment horizontal="right" vertical="center"/>
      <protection/>
    </xf>
    <xf numFmtId="49" fontId="18" fillId="0" borderId="10" xfId="0" applyNumberFormat="1" applyFont="1" applyFill="1" applyBorder="1" applyAlignment="1">
      <alignment horizontal="center" vertical="center"/>
    </xf>
    <xf numFmtId="49" fontId="45" fillId="0" borderId="0" xfId="0" applyNumberFormat="1" applyFont="1" applyFill="1" applyAlignment="1">
      <alignment/>
    </xf>
    <xf numFmtId="49" fontId="18" fillId="0" borderId="13" xfId="0" applyNumberFormat="1" applyFont="1" applyFill="1" applyBorder="1" applyAlignment="1">
      <alignment horizontal="center" vertical="center"/>
    </xf>
    <xf numFmtId="49" fontId="18" fillId="0" borderId="8" xfId="0" applyNumberFormat="1" applyFont="1" applyFill="1" applyBorder="1" applyAlignment="1" quotePrefix="1">
      <alignment horizontal="center" vertical="center"/>
    </xf>
    <xf numFmtId="193" fontId="0" fillId="0" borderId="0" xfId="0" applyFont="1" applyFill="1" applyAlignment="1">
      <alignment/>
    </xf>
    <xf numFmtId="183" fontId="0" fillId="0" borderId="0" xfId="0" applyNumberFormat="1" applyFont="1" applyFill="1" applyBorder="1" applyAlignment="1">
      <alignment/>
    </xf>
    <xf numFmtId="183" fontId="0" fillId="0" borderId="0" xfId="0" applyNumberFormat="1" applyFont="1" applyFill="1" applyAlignment="1">
      <alignment/>
    </xf>
    <xf numFmtId="49" fontId="18" fillId="0" borderId="13" xfId="0" applyNumberFormat="1" applyFont="1" applyFill="1" applyBorder="1" applyAlignment="1" quotePrefix="1">
      <alignment horizontal="center" vertical="center"/>
    </xf>
    <xf numFmtId="188" fontId="24" fillId="0" borderId="4" xfId="0" applyNumberFormat="1" applyFont="1" applyBorder="1" applyAlignment="1" applyProtection="1">
      <alignment horizontal="right" vertical="center"/>
      <protection/>
    </xf>
    <xf numFmtId="188" fontId="5" fillId="0" borderId="4" xfId="0" applyNumberFormat="1" applyFont="1" applyBorder="1" applyAlignment="1" applyProtection="1">
      <alignment horizontal="right" vertical="center"/>
      <protection/>
    </xf>
    <xf numFmtId="193" fontId="1" fillId="0" borderId="4" xfId="0" applyFont="1" applyFill="1" applyBorder="1" applyAlignment="1">
      <alignment/>
    </xf>
    <xf numFmtId="193" fontId="8" fillId="0" borderId="2" xfId="0" applyFont="1" applyFill="1" applyBorder="1" applyAlignment="1">
      <alignment vertical="center"/>
    </xf>
    <xf numFmtId="183" fontId="21" fillId="0" borderId="0" xfId="0" applyNumberFormat="1" applyFont="1" applyFill="1" applyBorder="1" applyAlignment="1" quotePrefix="1">
      <alignment horizontal="center" vertical="center"/>
    </xf>
    <xf numFmtId="188" fontId="24" fillId="0" borderId="0" xfId="0" applyNumberFormat="1" applyFont="1" applyBorder="1" applyAlignment="1" applyProtection="1">
      <alignment horizontal="right" vertical="center"/>
      <protection/>
    </xf>
    <xf numFmtId="188" fontId="5" fillId="0" borderId="0" xfId="0" applyNumberFormat="1" applyFont="1" applyBorder="1" applyAlignment="1" applyProtection="1">
      <alignment horizontal="right" vertical="center"/>
      <protection/>
    </xf>
    <xf numFmtId="188" fontId="24" fillId="0" borderId="5" xfId="0" applyNumberFormat="1" applyFont="1" applyBorder="1" applyAlignment="1" applyProtection="1">
      <alignment horizontal="right" vertical="center"/>
      <protection/>
    </xf>
    <xf numFmtId="49" fontId="45" fillId="0" borderId="0" xfId="0" applyNumberFormat="1" applyFont="1" applyBorder="1" applyAlignment="1">
      <alignment/>
    </xf>
    <xf numFmtId="183" fontId="45" fillId="0" borderId="0" xfId="0" applyNumberFormat="1" applyFont="1" applyFill="1" applyBorder="1" applyAlignment="1">
      <alignment/>
    </xf>
    <xf numFmtId="193" fontId="15" fillId="0" borderId="14" xfId="0" applyFont="1" applyBorder="1" applyAlignment="1" applyProtection="1">
      <alignment horizontal="left" vertical="center"/>
      <protection/>
    </xf>
    <xf numFmtId="193" fontId="0" fillId="0" borderId="14" xfId="0" applyFont="1" applyBorder="1" applyAlignment="1" applyProtection="1">
      <alignment vertical="center"/>
      <protection/>
    </xf>
    <xf numFmtId="193" fontId="16" fillId="0" borderId="14" xfId="0" applyFont="1" applyBorder="1" applyAlignment="1" applyProtection="1">
      <alignment vertical="center"/>
      <protection/>
    </xf>
    <xf numFmtId="193" fontId="5" fillId="0" borderId="15" xfId="0" applyFont="1" applyBorder="1" applyAlignment="1" applyProtection="1">
      <alignment vertical="center"/>
      <protection/>
    </xf>
    <xf numFmtId="193" fontId="0" fillId="0" borderId="0" xfId="0" applyFont="1" applyFill="1" applyBorder="1" applyAlignment="1">
      <alignment/>
    </xf>
    <xf numFmtId="188" fontId="24" fillId="0" borderId="12" xfId="0" applyNumberFormat="1" applyFont="1" applyBorder="1" applyAlignment="1" applyProtection="1">
      <alignment horizontal="right" vertical="center"/>
      <protection/>
    </xf>
    <xf numFmtId="193" fontId="8" fillId="0" borderId="0" xfId="0" applyFont="1" applyBorder="1" applyAlignment="1" applyProtection="1">
      <alignment vertical="center"/>
      <protection/>
    </xf>
    <xf numFmtId="193" fontId="6" fillId="0" borderId="0" xfId="0" applyFont="1" applyBorder="1" applyAlignment="1" applyProtection="1">
      <alignment vertical="center"/>
      <protection/>
    </xf>
    <xf numFmtId="193" fontId="18" fillId="0" borderId="2" xfId="0" applyFont="1" applyBorder="1" applyAlignment="1" applyProtection="1">
      <alignment vertical="center"/>
      <protection/>
    </xf>
    <xf numFmtId="193" fontId="1" fillId="0" borderId="0" xfId="0" applyFont="1" applyBorder="1" applyAlignment="1" applyProtection="1">
      <alignment vertical="center"/>
      <protection/>
    </xf>
    <xf numFmtId="183" fontId="21" fillId="0" borderId="11" xfId="0" applyNumberFormat="1" applyFont="1" applyFill="1" applyBorder="1" applyAlignment="1">
      <alignment horizontal="center" vertical="center"/>
    </xf>
    <xf numFmtId="188" fontId="24" fillId="0" borderId="2" xfId="0" applyNumberFormat="1" applyFont="1" applyFill="1" applyBorder="1" applyAlignment="1" applyProtection="1">
      <alignment horizontal="right" vertical="center"/>
      <protection/>
    </xf>
    <xf numFmtId="188" fontId="5" fillId="0" borderId="2" xfId="0" applyNumberFormat="1" applyFont="1" applyFill="1" applyBorder="1" applyAlignment="1" applyProtection="1">
      <alignment horizontal="right" vertical="center"/>
      <protection/>
    </xf>
    <xf numFmtId="188" fontId="5" fillId="0" borderId="2" xfId="0" applyNumberFormat="1" applyFont="1" applyFill="1" applyBorder="1" applyAlignment="1" applyProtection="1">
      <alignment horizontal="right" vertical="center"/>
      <protection locked="0"/>
    </xf>
    <xf numFmtId="188" fontId="24" fillId="0" borderId="2" xfId="0" applyNumberFormat="1" applyFont="1" applyFill="1" applyBorder="1" applyAlignment="1" applyProtection="1">
      <alignment horizontal="right" vertical="center"/>
      <protection locked="0"/>
    </xf>
    <xf numFmtId="188" fontId="24" fillId="0" borderId="6" xfId="0" applyNumberFormat="1" applyFont="1" applyFill="1" applyBorder="1" applyAlignment="1" applyProtection="1">
      <alignment horizontal="right" vertical="center"/>
      <protection/>
    </xf>
    <xf numFmtId="49" fontId="19" fillId="0" borderId="0" xfId="0" applyNumberFormat="1" applyFont="1" applyFill="1" applyBorder="1" applyAlignment="1">
      <alignment horizontal="left" vertical="center"/>
    </xf>
    <xf numFmtId="188" fontId="5" fillId="0" borderId="0" xfId="0" applyNumberFormat="1" applyFont="1" applyBorder="1" applyAlignment="1" applyProtection="1">
      <alignment horizontal="right" vertical="center"/>
      <protection locked="0"/>
    </xf>
    <xf numFmtId="188" fontId="24" fillId="0" borderId="0" xfId="0" applyNumberFormat="1" applyFont="1" applyBorder="1" applyAlignment="1" applyProtection="1">
      <alignment horizontal="right" vertical="center"/>
      <protection locked="0"/>
    </xf>
    <xf numFmtId="193" fontId="0" fillId="0" borderId="0" xfId="0" applyFont="1" applyBorder="1" applyAlignment="1">
      <alignment/>
    </xf>
    <xf numFmtId="49" fontId="0" fillId="0" borderId="0" xfId="0" applyNumberFormat="1" applyFont="1" applyBorder="1" applyAlignment="1">
      <alignment/>
    </xf>
    <xf numFmtId="193" fontId="9" fillId="0" borderId="0" xfId="0" applyFont="1" applyBorder="1" applyAlignment="1">
      <alignment/>
    </xf>
    <xf numFmtId="193" fontId="18" fillId="0" borderId="0" xfId="0" applyFont="1" applyBorder="1" applyAlignment="1">
      <alignment horizontal="right"/>
    </xf>
    <xf numFmtId="193" fontId="15" fillId="0" borderId="0" xfId="0" applyFont="1" applyBorder="1" applyAlignment="1">
      <alignment horizontal="left"/>
    </xf>
    <xf numFmtId="193" fontId="34" fillId="0" borderId="0" xfId="0" applyFont="1" applyBorder="1" applyAlignment="1">
      <alignment/>
    </xf>
    <xf numFmtId="193" fontId="9" fillId="0" borderId="0" xfId="0" applyFont="1" applyBorder="1" applyAlignment="1">
      <alignment horizontal="centerContinuous"/>
    </xf>
    <xf numFmtId="49" fontId="45" fillId="3" borderId="0" xfId="0" applyNumberFormat="1" applyFont="1" applyFill="1" applyBorder="1" applyAlignment="1">
      <alignment/>
    </xf>
    <xf numFmtId="193" fontId="25" fillId="0" borderId="0" xfId="0" applyFont="1" applyBorder="1" applyAlignment="1">
      <alignment horizontal="distributed"/>
    </xf>
    <xf numFmtId="193" fontId="32" fillId="0" borderId="0" xfId="0" applyFont="1" applyBorder="1" applyAlignment="1">
      <alignment/>
    </xf>
    <xf numFmtId="188" fontId="5" fillId="0" borderId="4" xfId="0" applyNumberFormat="1" applyFont="1" applyBorder="1" applyAlignment="1" applyProtection="1">
      <alignment horizontal="right" vertical="center"/>
      <protection locked="0"/>
    </xf>
    <xf numFmtId="188" fontId="24" fillId="0" borderId="4" xfId="0" applyNumberFormat="1" applyFont="1" applyBorder="1" applyAlignment="1" applyProtection="1">
      <alignment horizontal="right" vertical="center"/>
      <protection locked="0"/>
    </xf>
    <xf numFmtId="193" fontId="47" fillId="0" borderId="0" xfId="0" applyFont="1" applyAlignment="1">
      <alignment/>
    </xf>
    <xf numFmtId="193" fontId="47" fillId="0" borderId="0" xfId="0" applyFont="1" applyAlignment="1">
      <alignment horizontal="right"/>
    </xf>
    <xf numFmtId="193" fontId="47" fillId="0" borderId="0" xfId="0" applyFont="1" applyAlignment="1">
      <alignment horizontal="left" vertical="center"/>
    </xf>
    <xf numFmtId="193" fontId="18" fillId="0" borderId="0" xfId="0" applyFont="1" applyAlignment="1">
      <alignment/>
    </xf>
    <xf numFmtId="190" fontId="16" fillId="0" borderId="0" xfId="0" applyNumberFormat="1" applyFont="1" applyBorder="1" applyAlignment="1" applyProtection="1">
      <alignment horizontal="right" vertical="center"/>
      <protection/>
    </xf>
    <xf numFmtId="193" fontId="51" fillId="0" borderId="0" xfId="0" applyFont="1" applyAlignment="1" quotePrefix="1">
      <alignment horizontal="centerContinuous"/>
    </xf>
    <xf numFmtId="193" fontId="51" fillId="0" borderId="0" xfId="0" applyFont="1" applyAlignment="1">
      <alignment horizontal="centerContinuous"/>
    </xf>
    <xf numFmtId="193" fontId="51" fillId="0" borderId="0" xfId="0" applyFont="1" applyAlignment="1">
      <alignment/>
    </xf>
    <xf numFmtId="193" fontId="51" fillId="0" borderId="0" xfId="0" applyFont="1" applyAlignment="1">
      <alignment horizontal="right"/>
    </xf>
    <xf numFmtId="193" fontId="51" fillId="0" borderId="0" xfId="0" applyFont="1" applyAlignment="1">
      <alignment horizontal="left"/>
    </xf>
    <xf numFmtId="193" fontId="51" fillId="0" borderId="0" xfId="0" applyFont="1" applyBorder="1" applyAlignment="1">
      <alignment/>
    </xf>
    <xf numFmtId="193" fontId="51" fillId="0" borderId="0" xfId="0" applyFont="1" applyBorder="1" applyAlignment="1" quotePrefix="1">
      <alignment horizontal="centerContinuous"/>
    </xf>
    <xf numFmtId="193" fontId="51" fillId="0" borderId="0" xfId="0" applyFont="1" applyBorder="1" applyAlignment="1">
      <alignment horizontal="centerContinuous"/>
    </xf>
    <xf numFmtId="193" fontId="22" fillId="0" borderId="2" xfId="0" applyFont="1" applyBorder="1" applyAlignment="1" quotePrefix="1">
      <alignment horizontal="center" vertical="center"/>
    </xf>
    <xf numFmtId="193" fontId="22" fillId="0" borderId="2" xfId="0" applyFont="1" applyBorder="1" applyAlignment="1">
      <alignment horizontal="center" vertical="center"/>
    </xf>
    <xf numFmtId="193" fontId="22" fillId="0" borderId="3" xfId="0" applyFont="1" applyBorder="1" applyAlignment="1" quotePrefix="1">
      <alignment horizontal="center" vertical="center"/>
    </xf>
    <xf numFmtId="188" fontId="16" fillId="0" borderId="2" xfId="0" applyNumberFormat="1" applyFont="1" applyBorder="1" applyAlignment="1" applyProtection="1">
      <alignment horizontal="right" vertical="center"/>
      <protection/>
    </xf>
    <xf numFmtId="188" fontId="4" fillId="0" borderId="2" xfId="0" applyNumberFormat="1" applyFont="1" applyBorder="1" applyAlignment="1" applyProtection="1">
      <alignment horizontal="right" vertical="center"/>
      <protection/>
    </xf>
    <xf numFmtId="188" fontId="4" fillId="0" borderId="2" xfId="0" applyNumberFormat="1" applyFont="1" applyBorder="1" applyAlignment="1" applyProtection="1">
      <alignment horizontal="right" vertical="center"/>
      <protection locked="0"/>
    </xf>
    <xf numFmtId="188" fontId="16" fillId="0" borderId="2" xfId="0" applyNumberFormat="1" applyFont="1" applyBorder="1" applyAlignment="1" applyProtection="1">
      <alignment horizontal="right" vertical="center"/>
      <protection locked="0"/>
    </xf>
    <xf numFmtId="188" fontId="16" fillId="0" borderId="6" xfId="0" applyNumberFormat="1" applyFont="1" applyBorder="1" applyAlignment="1" applyProtection="1">
      <alignment horizontal="right" vertical="center"/>
      <protection/>
    </xf>
    <xf numFmtId="49" fontId="25" fillId="0" borderId="0" xfId="0" applyNumberFormat="1" applyFont="1" applyBorder="1" applyAlignment="1" applyProtection="1" quotePrefix="1">
      <alignment horizontal="distributed" vertical="center"/>
      <protection/>
    </xf>
    <xf numFmtId="193" fontId="52" fillId="0" borderId="0" xfId="0" applyFont="1" applyBorder="1" applyAlignment="1" applyProtection="1">
      <alignment horizontal="distributed" vertical="center"/>
      <protection/>
    </xf>
    <xf numFmtId="193" fontId="17" fillId="0" borderId="0" xfId="0" applyFont="1" applyBorder="1" applyAlignment="1" applyProtection="1">
      <alignment vertical="center"/>
      <protection/>
    </xf>
    <xf numFmtId="188" fontId="24" fillId="0" borderId="0" xfId="0" applyNumberFormat="1" applyFont="1" applyFill="1" applyBorder="1" applyAlignment="1" applyProtection="1">
      <alignment horizontal="right" vertical="center"/>
      <protection/>
    </xf>
    <xf numFmtId="188" fontId="5" fillId="0" borderId="0" xfId="0" applyNumberFormat="1" applyFont="1" applyFill="1" applyBorder="1" applyAlignment="1" applyProtection="1">
      <alignment horizontal="right" vertical="center"/>
      <protection/>
    </xf>
    <xf numFmtId="188" fontId="24" fillId="0" borderId="5" xfId="0" applyNumberFormat="1" applyFont="1" applyFill="1" applyBorder="1" applyAlignment="1" applyProtection="1">
      <alignment horizontal="right" vertical="center"/>
      <protection/>
    </xf>
    <xf numFmtId="193" fontId="35" fillId="0" borderId="0" xfId="0" applyFont="1" applyBorder="1" applyAlignment="1">
      <alignment horizontal="right"/>
    </xf>
    <xf numFmtId="193" fontId="35" fillId="0" borderId="0" xfId="0" applyFont="1" applyAlignment="1">
      <alignment horizontal="left"/>
    </xf>
    <xf numFmtId="193" fontId="18" fillId="0" borderId="16" xfId="0" applyFont="1" applyBorder="1" applyAlignment="1">
      <alignment vertical="center"/>
    </xf>
    <xf numFmtId="193" fontId="18" fillId="0" borderId="16" xfId="0" applyFont="1" applyBorder="1" applyAlignment="1" quotePrefix="1">
      <alignment horizontal="left" vertical="center"/>
    </xf>
    <xf numFmtId="193" fontId="18" fillId="0" borderId="16" xfId="0" applyFont="1" applyBorder="1" applyAlignment="1">
      <alignment vertical="top"/>
    </xf>
    <xf numFmtId="193" fontId="18" fillId="0" borderId="17" xfId="0" applyFont="1" applyBorder="1" applyAlignment="1">
      <alignment horizontal="left" vertical="center"/>
    </xf>
    <xf numFmtId="193" fontId="18" fillId="0" borderId="18" xfId="0" applyFont="1" applyBorder="1" applyAlignment="1" quotePrefix="1">
      <alignment horizontal="center" vertical="center"/>
    </xf>
    <xf numFmtId="193" fontId="18" fillId="0" borderId="17" xfId="0" applyFont="1" applyBorder="1" applyAlignment="1">
      <alignment horizontal="center" vertical="center"/>
    </xf>
    <xf numFmtId="193" fontId="18" fillId="0" borderId="17" xfId="0" applyFont="1" applyBorder="1" applyAlignment="1" quotePrefix="1">
      <alignment horizontal="center" vertical="center" wrapText="1"/>
    </xf>
    <xf numFmtId="193" fontId="18" fillId="0" borderId="19" xfId="0" applyFont="1" applyBorder="1" applyAlignment="1" quotePrefix="1">
      <alignment horizontal="center" vertical="center" wrapText="1"/>
    </xf>
    <xf numFmtId="193" fontId="18" fillId="0" borderId="18" xfId="0" applyFont="1" applyBorder="1" applyAlignment="1" quotePrefix="1">
      <alignment horizontal="center" vertical="center" wrapText="1"/>
    </xf>
    <xf numFmtId="193" fontId="18" fillId="0" borderId="16" xfId="0" applyFont="1" applyBorder="1" applyAlignment="1" quotePrefix="1">
      <alignment horizontal="center" vertical="center" wrapText="1"/>
    </xf>
    <xf numFmtId="193" fontId="18" fillId="0" borderId="17" xfId="0" applyFont="1" applyBorder="1" applyAlignment="1">
      <alignment horizontal="center" vertical="center" wrapText="1"/>
    </xf>
    <xf numFmtId="193" fontId="18" fillId="0" borderId="17" xfId="0" applyFont="1" applyBorder="1" applyAlignment="1" quotePrefix="1">
      <alignment horizontal="center" vertical="center"/>
    </xf>
    <xf numFmtId="193" fontId="18" fillId="0" borderId="16" xfId="0" applyFont="1" applyBorder="1" applyAlignment="1">
      <alignment horizontal="center" vertical="center"/>
    </xf>
    <xf numFmtId="193" fontId="19" fillId="0" borderId="0" xfId="0" applyFont="1" applyBorder="1" applyAlignment="1" quotePrefix="1">
      <alignment horizontal="right" vertical="center"/>
    </xf>
    <xf numFmtId="49" fontId="45" fillId="4" borderId="0" xfId="0" applyNumberFormat="1" applyFont="1" applyFill="1" applyAlignment="1">
      <alignment/>
    </xf>
    <xf numFmtId="49" fontId="45" fillId="4" borderId="0" xfId="0" applyNumberFormat="1" applyFont="1" applyFill="1" applyBorder="1" applyAlignment="1">
      <alignment/>
    </xf>
    <xf numFmtId="193" fontId="34" fillId="3" borderId="0" xfId="0" applyFont="1" applyFill="1" applyAlignment="1">
      <alignment/>
    </xf>
    <xf numFmtId="193" fontId="32" fillId="3" borderId="0" xfId="0" applyFont="1" applyFill="1" applyAlignment="1">
      <alignment/>
    </xf>
    <xf numFmtId="193" fontId="33" fillId="3" borderId="0" xfId="0" applyFont="1" applyFill="1" applyAlignment="1">
      <alignment/>
    </xf>
    <xf numFmtId="193" fontId="25" fillId="3" borderId="0" xfId="0" applyFont="1" applyFill="1" applyAlignment="1">
      <alignment/>
    </xf>
    <xf numFmtId="193" fontId="0" fillId="3" borderId="0" xfId="0" applyFont="1" applyFill="1" applyAlignment="1">
      <alignment/>
    </xf>
    <xf numFmtId="193" fontId="35" fillId="0" borderId="0" xfId="0" applyFont="1" applyBorder="1" applyAlignment="1">
      <alignment horizontal="left"/>
    </xf>
    <xf numFmtId="193" fontId="35" fillId="0" borderId="0" xfId="0" applyFont="1" applyBorder="1" applyAlignment="1">
      <alignment/>
    </xf>
    <xf numFmtId="193" fontId="5" fillId="0" borderId="0" xfId="0" applyFont="1" applyBorder="1" applyAlignment="1">
      <alignment horizontal="right"/>
    </xf>
    <xf numFmtId="193" fontId="24" fillId="0" borderId="0" xfId="0" applyFont="1" applyBorder="1" applyAlignment="1">
      <alignment horizontal="right"/>
    </xf>
    <xf numFmtId="193" fontId="0" fillId="3" borderId="0" xfId="0" applyFont="1" applyFill="1" applyBorder="1" applyAlignment="1">
      <alignment/>
    </xf>
    <xf numFmtId="193" fontId="18" fillId="0" borderId="17" xfId="0" applyFont="1" applyFill="1" applyBorder="1" applyAlignment="1" quotePrefix="1">
      <alignment horizontal="center" vertical="center" wrapText="1"/>
    </xf>
    <xf numFmtId="193" fontId="21" fillId="0" borderId="20" xfId="0" applyFont="1" applyBorder="1" applyAlignment="1" quotePrefix="1">
      <alignment horizontal="center" vertical="center"/>
    </xf>
    <xf numFmtId="188" fontId="5" fillId="0" borderId="3" xfId="0" applyNumberFormat="1" applyFont="1" applyBorder="1" applyAlignment="1" applyProtection="1">
      <alignment horizontal="right" vertical="center"/>
      <protection locked="0"/>
    </xf>
    <xf numFmtId="188" fontId="24" fillId="0" borderId="3" xfId="0" applyNumberFormat="1" applyFont="1" applyBorder="1" applyAlignment="1" applyProtection="1">
      <alignment horizontal="right" vertical="center"/>
      <protection locked="0"/>
    </xf>
    <xf numFmtId="193" fontId="15" fillId="0" borderId="0" xfId="0" applyFont="1" applyFill="1" applyBorder="1" applyAlignment="1">
      <alignment horizontal="right"/>
    </xf>
    <xf numFmtId="193" fontId="35" fillId="0" borderId="0" xfId="0" applyFont="1" applyFill="1" applyBorder="1" applyAlignment="1">
      <alignment horizontal="right"/>
    </xf>
    <xf numFmtId="193" fontId="35" fillId="0" borderId="0" xfId="0" applyFont="1" applyFill="1" applyAlignment="1">
      <alignment horizontal="left"/>
    </xf>
    <xf numFmtId="193" fontId="0" fillId="0" borderId="0" xfId="0" applyFont="1" applyFill="1" applyAlignment="1">
      <alignment/>
    </xf>
    <xf numFmtId="193" fontId="0" fillId="0" borderId="0" xfId="0" applyFont="1" applyFill="1" applyBorder="1" applyAlignment="1">
      <alignment/>
    </xf>
    <xf numFmtId="193" fontId="7" fillId="0" borderId="0" xfId="0" applyFont="1" applyFill="1" applyAlignment="1">
      <alignment/>
    </xf>
    <xf numFmtId="193" fontId="35" fillId="0" borderId="0" xfId="0" applyFont="1" applyFill="1" applyAlignment="1" quotePrefix="1">
      <alignment horizontal="left"/>
    </xf>
    <xf numFmtId="177" fontId="53" fillId="0" borderId="0" xfId="21" applyFont="1" applyFill="1" applyAlignment="1">
      <alignment horizontal="centerContinuous"/>
    </xf>
    <xf numFmtId="193" fontId="46" fillId="0" borderId="0" xfId="0" applyFont="1" applyFill="1" applyAlignment="1">
      <alignment horizontal="centerContinuous"/>
    </xf>
    <xf numFmtId="177" fontId="46" fillId="0" borderId="0" xfId="21" applyFont="1" applyFill="1" applyAlignment="1">
      <alignment horizontal="centerContinuous"/>
    </xf>
    <xf numFmtId="193" fontId="54" fillId="0" borderId="0" xfId="0" applyFont="1" applyFill="1" applyBorder="1" applyAlignment="1" quotePrefix="1">
      <alignment horizontal="right"/>
    </xf>
    <xf numFmtId="193" fontId="54" fillId="0" borderId="0" xfId="0" applyFont="1" applyFill="1" applyAlignment="1" quotePrefix="1">
      <alignment horizontal="left"/>
    </xf>
    <xf numFmtId="177" fontId="46" fillId="0" borderId="0" xfId="21" applyFont="1" applyFill="1" applyAlignment="1">
      <alignment/>
    </xf>
    <xf numFmtId="177" fontId="46" fillId="0" borderId="0" xfId="21" applyFont="1" applyFill="1" applyBorder="1" applyAlignment="1">
      <alignment/>
    </xf>
    <xf numFmtId="193" fontId="17" fillId="0" borderId="5" xfId="0" applyFont="1" applyFill="1" applyBorder="1" applyAlignment="1">
      <alignment/>
    </xf>
    <xf numFmtId="193" fontId="19" fillId="0" borderId="5" xfId="0" applyFont="1" applyFill="1" applyBorder="1" applyAlignment="1">
      <alignment horizontal="centerContinuous" vertical="center"/>
    </xf>
    <xf numFmtId="193" fontId="17" fillId="0" borderId="5" xfId="0" applyFont="1" applyFill="1" applyBorder="1" applyAlignment="1">
      <alignment horizontal="centerContinuous"/>
    </xf>
    <xf numFmtId="193" fontId="19" fillId="0" borderId="5" xfId="0" applyFont="1" applyFill="1" applyBorder="1" applyAlignment="1" quotePrefix="1">
      <alignment horizontal="right" vertical="center"/>
    </xf>
    <xf numFmtId="193" fontId="55" fillId="0" borderId="5" xfId="0" applyFont="1" applyFill="1" applyBorder="1" applyAlignment="1">
      <alignment horizontal="left" vertical="center"/>
    </xf>
    <xf numFmtId="193" fontId="0" fillId="0" borderId="5" xfId="0" applyFont="1" applyFill="1" applyBorder="1" applyAlignment="1">
      <alignment/>
    </xf>
    <xf numFmtId="193" fontId="8" fillId="0" borderId="5" xfId="0" applyFont="1" applyFill="1" applyBorder="1" applyAlignment="1">
      <alignment/>
    </xf>
    <xf numFmtId="193" fontId="18" fillId="0" borderId="5" xfId="0" applyFont="1" applyFill="1" applyBorder="1" applyAlignment="1">
      <alignment horizontal="right"/>
    </xf>
    <xf numFmtId="193" fontId="19" fillId="0" borderId="5" xfId="0" applyFont="1" applyFill="1" applyBorder="1" applyAlignment="1">
      <alignment horizontal="left" vertical="center"/>
    </xf>
    <xf numFmtId="193" fontId="17" fillId="0" borderId="10" xfId="0" applyFont="1" applyFill="1" applyBorder="1" applyAlignment="1">
      <alignment horizontal="left" vertical="center"/>
    </xf>
    <xf numFmtId="193" fontId="18" fillId="0" borderId="10" xfId="0" applyFont="1" applyFill="1" applyBorder="1" applyAlignment="1">
      <alignment horizontal="center" vertical="center"/>
    </xf>
    <xf numFmtId="193" fontId="18" fillId="0" borderId="10" xfId="0" applyFont="1" applyFill="1" applyBorder="1" applyAlignment="1" quotePrefix="1">
      <alignment horizontal="center" vertical="center" wrapText="1"/>
    </xf>
    <xf numFmtId="193" fontId="18" fillId="0" borderId="8" xfId="0" applyFont="1" applyFill="1" applyBorder="1" applyAlignment="1" quotePrefix="1">
      <alignment horizontal="center" vertical="center" wrapText="1"/>
    </xf>
    <xf numFmtId="193" fontId="18" fillId="0" borderId="9" xfId="0" applyFont="1" applyFill="1" applyBorder="1" applyAlignment="1" quotePrefix="1">
      <alignment horizontal="center" vertical="center" wrapText="1"/>
    </xf>
    <xf numFmtId="193" fontId="18" fillId="0" borderId="13" xfId="0" applyFont="1" applyFill="1" applyBorder="1" applyAlignment="1" quotePrefix="1">
      <alignment horizontal="center" vertical="center" wrapText="1"/>
    </xf>
    <xf numFmtId="193" fontId="18" fillId="0" borderId="10" xfId="0" applyFont="1" applyFill="1" applyBorder="1" applyAlignment="1">
      <alignment horizontal="center" vertical="center" wrapText="1"/>
    </xf>
    <xf numFmtId="193" fontId="17" fillId="0" borderId="10" xfId="0" applyFont="1" applyFill="1" applyBorder="1" applyAlignment="1">
      <alignment horizontal="center" vertical="center" wrapText="1"/>
    </xf>
    <xf numFmtId="193" fontId="17" fillId="0" borderId="10" xfId="0" applyFont="1" applyFill="1" applyBorder="1" applyAlignment="1">
      <alignment horizontal="center" vertical="center"/>
    </xf>
    <xf numFmtId="193" fontId="6" fillId="0" borderId="10" xfId="0" applyFont="1" applyFill="1" applyBorder="1" applyAlignment="1" quotePrefix="1">
      <alignment horizontal="center" vertical="center" wrapText="1"/>
    </xf>
    <xf numFmtId="193" fontId="17" fillId="0" borderId="13" xfId="0" applyFont="1" applyFill="1" applyBorder="1" applyAlignment="1">
      <alignment horizontal="center" vertical="center"/>
    </xf>
    <xf numFmtId="193" fontId="17" fillId="0" borderId="0" xfId="0" applyFont="1" applyFill="1" applyAlignment="1">
      <alignment vertical="center"/>
    </xf>
    <xf numFmtId="193" fontId="21" fillId="0" borderId="0" xfId="0" applyFont="1" applyFill="1" applyBorder="1" applyAlignment="1" quotePrefix="1">
      <alignment horizontal="left" vertical="top"/>
    </xf>
    <xf numFmtId="193" fontId="21" fillId="0" borderId="2" xfId="0" applyFont="1" applyFill="1" applyBorder="1" applyAlignment="1">
      <alignment horizontal="left" vertical="center"/>
    </xf>
    <xf numFmtId="193" fontId="21" fillId="0" borderId="0" xfId="0" applyFont="1" applyFill="1" applyBorder="1" applyAlignment="1" quotePrefix="1">
      <alignment horizontal="center" vertical="center"/>
    </xf>
    <xf numFmtId="193" fontId="21" fillId="0" borderId="4" xfId="0" applyFont="1" applyFill="1" applyBorder="1" applyAlignment="1" quotePrefix="1">
      <alignment horizontal="center" vertical="center"/>
    </xf>
    <xf numFmtId="193" fontId="21" fillId="0" borderId="3" xfId="0" applyFont="1" applyFill="1" applyBorder="1" applyAlignment="1" quotePrefix="1">
      <alignment horizontal="center" vertical="center"/>
    </xf>
    <xf numFmtId="193" fontId="56" fillId="0" borderId="2" xfId="0" applyFont="1" applyFill="1" applyBorder="1" applyAlignment="1" quotePrefix="1">
      <alignment horizontal="center" vertical="center"/>
    </xf>
    <xf numFmtId="193" fontId="56" fillId="0" borderId="4" xfId="0" applyFont="1" applyFill="1" applyBorder="1" applyAlignment="1" quotePrefix="1">
      <alignment horizontal="center" vertical="center"/>
    </xf>
    <xf numFmtId="193" fontId="56" fillId="0" borderId="0" xfId="0" applyFont="1" applyFill="1" applyBorder="1" applyAlignment="1" quotePrefix="1">
      <alignment horizontal="center" vertical="center"/>
    </xf>
    <xf numFmtId="193" fontId="56" fillId="0" borderId="3" xfId="0" applyFont="1" applyFill="1" applyBorder="1" applyAlignment="1" quotePrefix="1">
      <alignment horizontal="center" vertical="center"/>
    </xf>
    <xf numFmtId="193" fontId="21" fillId="0" borderId="15" xfId="0" applyFont="1" applyFill="1" applyBorder="1" applyAlignment="1" quotePrefix="1">
      <alignment horizontal="center" vertical="center"/>
    </xf>
    <xf numFmtId="49" fontId="17" fillId="0" borderId="2" xfId="0" applyNumberFormat="1" applyFont="1" applyFill="1" applyBorder="1" applyAlignment="1" applyProtection="1" quotePrefix="1">
      <alignment horizontal="distributed" vertical="center"/>
      <protection/>
    </xf>
    <xf numFmtId="188" fontId="16" fillId="0" borderId="2" xfId="0" applyNumberFormat="1" applyFont="1" applyFill="1" applyBorder="1" applyAlignment="1" applyProtection="1">
      <alignment horizontal="right" vertical="center"/>
      <protection/>
    </xf>
    <xf numFmtId="188" fontId="16" fillId="0" borderId="0" xfId="0" applyNumberFormat="1" applyFont="1" applyFill="1" applyBorder="1" applyAlignment="1" applyProtection="1">
      <alignment horizontal="right" vertical="center"/>
      <protection/>
    </xf>
    <xf numFmtId="189" fontId="16" fillId="0" borderId="4" xfId="0" applyNumberFormat="1" applyFont="1" applyFill="1" applyBorder="1" applyAlignment="1" applyProtection="1">
      <alignment horizontal="right" vertical="center"/>
      <protection/>
    </xf>
    <xf numFmtId="189" fontId="16" fillId="0" borderId="2" xfId="0" applyNumberFormat="1" applyFont="1" applyFill="1" applyBorder="1" applyAlignment="1" applyProtection="1">
      <alignment horizontal="right" vertical="center"/>
      <protection/>
    </xf>
    <xf numFmtId="190" fontId="16" fillId="0" borderId="0" xfId="0" applyNumberFormat="1" applyFont="1" applyFill="1" applyBorder="1" applyAlignment="1" applyProtection="1">
      <alignment horizontal="right" vertical="center"/>
      <protection/>
    </xf>
    <xf numFmtId="49" fontId="25" fillId="0" borderId="2" xfId="0" applyNumberFormat="1" applyFont="1" applyFill="1" applyBorder="1" applyAlignment="1" applyProtection="1" quotePrefix="1">
      <alignment horizontal="distributed" vertical="center"/>
      <protection/>
    </xf>
    <xf numFmtId="188" fontId="4" fillId="0" borderId="2" xfId="0" applyNumberFormat="1" applyFont="1" applyFill="1" applyBorder="1" applyAlignment="1" applyProtection="1">
      <alignment horizontal="right" vertical="center"/>
      <protection/>
    </xf>
    <xf numFmtId="188" fontId="4" fillId="0" borderId="0" xfId="0" applyNumberFormat="1" applyFont="1" applyFill="1" applyBorder="1" applyAlignment="1" applyProtection="1">
      <alignment horizontal="right" vertical="center"/>
      <protection/>
    </xf>
    <xf numFmtId="189" fontId="4" fillId="0" borderId="4" xfId="0" applyNumberFormat="1" applyFont="1" applyFill="1" applyBorder="1" applyAlignment="1" applyProtection="1">
      <alignment horizontal="right" vertical="center"/>
      <protection/>
    </xf>
    <xf numFmtId="189" fontId="4" fillId="0" borderId="2" xfId="0" applyNumberFormat="1" applyFont="1" applyFill="1" applyBorder="1" applyAlignment="1" applyProtection="1">
      <alignment horizontal="right" vertical="center"/>
      <protection/>
    </xf>
    <xf numFmtId="193" fontId="4" fillId="0" borderId="0" xfId="0" applyFont="1" applyFill="1" applyAlignment="1">
      <alignment horizontal="right"/>
    </xf>
    <xf numFmtId="188" fontId="4" fillId="0" borderId="2" xfId="0" applyNumberFormat="1" applyFont="1" applyFill="1" applyBorder="1" applyAlignment="1" applyProtection="1">
      <alignment horizontal="right" vertical="center"/>
      <protection locked="0"/>
    </xf>
    <xf numFmtId="188" fontId="4" fillId="0" borderId="0" xfId="0" applyNumberFormat="1" applyFont="1" applyFill="1" applyBorder="1" applyAlignment="1" applyProtection="1">
      <alignment horizontal="right" vertical="center"/>
      <protection locked="0"/>
    </xf>
    <xf numFmtId="190" fontId="4" fillId="0" borderId="0" xfId="0" applyNumberFormat="1" applyFont="1" applyFill="1" applyBorder="1" applyAlignment="1" applyProtection="1">
      <alignment horizontal="right" vertical="center"/>
      <protection/>
    </xf>
    <xf numFmtId="193" fontId="25" fillId="0" borderId="2" xfId="0" applyFont="1" applyFill="1" applyBorder="1" applyAlignment="1" applyProtection="1">
      <alignment horizontal="distributed" vertical="center"/>
      <protection/>
    </xf>
    <xf numFmtId="49" fontId="25" fillId="0" borderId="2" xfId="0" applyNumberFormat="1" applyFont="1" applyFill="1" applyBorder="1" applyAlignment="1" applyProtection="1" quotePrefix="1">
      <alignment horizontal="distributed" vertical="top"/>
      <protection/>
    </xf>
    <xf numFmtId="188" fontId="4" fillId="0" borderId="2" xfId="0" applyNumberFormat="1" applyFont="1" applyFill="1" applyBorder="1" applyAlignment="1" applyProtection="1">
      <alignment horizontal="right" vertical="top"/>
      <protection/>
    </xf>
    <xf numFmtId="188" fontId="4" fillId="0" borderId="0" xfId="0" applyNumberFormat="1" applyFont="1" applyFill="1" applyBorder="1" applyAlignment="1" applyProtection="1">
      <alignment horizontal="right" vertical="top"/>
      <protection/>
    </xf>
    <xf numFmtId="189" fontId="4" fillId="0" borderId="4" xfId="0" applyNumberFormat="1" applyFont="1" applyFill="1" applyBorder="1" applyAlignment="1" applyProtection="1">
      <alignment horizontal="right" vertical="top"/>
      <protection/>
    </xf>
    <xf numFmtId="189" fontId="4" fillId="0" borderId="2" xfId="0" applyNumberFormat="1" applyFont="1" applyFill="1" applyBorder="1" applyAlignment="1" applyProtection="1">
      <alignment horizontal="right" vertical="top"/>
      <protection/>
    </xf>
    <xf numFmtId="193" fontId="4" fillId="0" borderId="0" xfId="0" applyFont="1" applyFill="1" applyAlignment="1">
      <alignment horizontal="right" vertical="top"/>
    </xf>
    <xf numFmtId="193" fontId="0" fillId="0" borderId="0" xfId="0" applyFont="1" applyFill="1" applyAlignment="1">
      <alignment vertical="top"/>
    </xf>
    <xf numFmtId="193" fontId="23" fillId="0" borderId="5" xfId="0" applyFont="1" applyFill="1" applyBorder="1" applyAlignment="1" applyProtection="1">
      <alignment horizontal="distributed" vertical="center"/>
      <protection/>
    </xf>
    <xf numFmtId="193" fontId="56" fillId="0" borderId="5" xfId="0" applyFont="1" applyFill="1" applyBorder="1" applyAlignment="1" applyProtection="1">
      <alignment horizontal="distributed" vertical="center"/>
      <protection/>
    </xf>
    <xf numFmtId="193" fontId="30" fillId="0" borderId="5" xfId="0" applyFont="1" applyFill="1" applyBorder="1" applyAlignment="1" applyProtection="1">
      <alignment horizontal="distributed" vertical="center"/>
      <protection/>
    </xf>
    <xf numFmtId="193" fontId="25" fillId="0" borderId="6" xfId="0" applyFont="1" applyFill="1" applyBorder="1" applyAlignment="1" applyProtection="1">
      <alignment horizontal="distributed" vertical="center"/>
      <protection/>
    </xf>
    <xf numFmtId="188" fontId="4" fillId="0" borderId="6" xfId="0" applyNumberFormat="1" applyFont="1" applyFill="1" applyBorder="1" applyAlignment="1" applyProtection="1">
      <alignment vertical="center"/>
      <protection/>
    </xf>
    <xf numFmtId="188" fontId="4" fillId="0" borderId="5" xfId="0" applyNumberFormat="1" applyFont="1" applyFill="1" applyBorder="1" applyAlignment="1" applyProtection="1">
      <alignment vertical="center"/>
      <protection/>
    </xf>
    <xf numFmtId="189" fontId="4" fillId="0" borderId="12" xfId="0" applyNumberFormat="1" applyFont="1" applyFill="1" applyBorder="1" applyAlignment="1" applyProtection="1">
      <alignment vertical="center"/>
      <protection/>
    </xf>
    <xf numFmtId="189" fontId="4" fillId="0" borderId="6" xfId="0" applyNumberFormat="1" applyFont="1" applyFill="1" applyBorder="1" applyAlignment="1" applyProtection="1">
      <alignment vertical="center"/>
      <protection/>
    </xf>
    <xf numFmtId="190" fontId="4" fillId="0" borderId="5" xfId="0" applyNumberFormat="1" applyFont="1" applyFill="1" applyBorder="1" applyAlignment="1" applyProtection="1">
      <alignment vertical="center"/>
      <protection/>
    </xf>
    <xf numFmtId="193" fontId="0" fillId="0" borderId="0" xfId="0" applyFont="1" applyFill="1" applyAlignment="1" applyProtection="1">
      <alignment/>
      <protection locked="0"/>
    </xf>
    <xf numFmtId="193" fontId="34" fillId="0" borderId="0" xfId="0" applyFont="1" applyFill="1" applyAlignment="1" applyProtection="1">
      <alignment/>
      <protection locked="0"/>
    </xf>
    <xf numFmtId="193" fontId="56" fillId="0" borderId="0" xfId="0" applyFont="1" applyFill="1" applyAlignment="1" applyProtection="1">
      <alignment/>
      <protection locked="0"/>
    </xf>
    <xf numFmtId="193" fontId="30" fillId="0" borderId="0" xfId="0" applyFont="1" applyFill="1" applyAlignment="1" applyProtection="1">
      <alignment horizontal="distributed"/>
      <protection locked="0"/>
    </xf>
    <xf numFmtId="193" fontId="25" fillId="0" borderId="0" xfId="0" applyFont="1" applyFill="1" applyAlignment="1" applyProtection="1">
      <alignment horizontal="distributed"/>
      <protection locked="0"/>
    </xf>
    <xf numFmtId="193" fontId="0" fillId="0" borderId="0" xfId="0" applyFont="1" applyFill="1" applyBorder="1" applyAlignment="1" applyProtection="1">
      <alignment/>
      <protection locked="0"/>
    </xf>
    <xf numFmtId="193" fontId="23" fillId="0" borderId="0" xfId="0" applyFont="1" applyFill="1" applyAlignment="1">
      <alignment/>
    </xf>
    <xf numFmtId="193" fontId="56" fillId="0" borderId="0" xfId="0" applyFont="1" applyFill="1" applyAlignment="1">
      <alignment/>
    </xf>
    <xf numFmtId="193" fontId="30" fillId="0" borderId="0" xfId="0" applyFont="1" applyFill="1" applyAlignment="1">
      <alignment/>
    </xf>
    <xf numFmtId="193" fontId="0" fillId="5" borderId="0" xfId="0" applyFont="1" applyFill="1" applyAlignment="1">
      <alignment/>
    </xf>
    <xf numFmtId="183" fontId="4" fillId="0" borderId="2" xfId="0" applyNumberFormat="1" applyFont="1" applyFill="1" applyBorder="1" applyAlignment="1" applyProtection="1">
      <alignment/>
      <protection locked="0"/>
    </xf>
    <xf numFmtId="183" fontId="5" fillId="0" borderId="2" xfId="0" applyNumberFormat="1" applyFont="1" applyFill="1" applyBorder="1" applyAlignment="1" applyProtection="1">
      <alignment/>
      <protection locked="0"/>
    </xf>
    <xf numFmtId="183" fontId="4" fillId="0" borderId="2" xfId="0" applyNumberFormat="1" applyFont="1" applyFill="1" applyBorder="1" applyAlignment="1">
      <alignment/>
    </xf>
    <xf numFmtId="196" fontId="4" fillId="0" borderId="2" xfId="0" applyNumberFormat="1" applyFont="1" applyFill="1" applyBorder="1" applyAlignment="1">
      <alignment/>
    </xf>
    <xf numFmtId="182" fontId="4" fillId="0" borderId="0" xfId="0" applyNumberFormat="1" applyFont="1" applyFill="1" applyBorder="1" applyAlignment="1">
      <alignment/>
    </xf>
    <xf numFmtId="49" fontId="45" fillId="5" borderId="0" xfId="0" applyNumberFormat="1" applyFont="1" applyFill="1" applyAlignment="1">
      <alignment/>
    </xf>
    <xf numFmtId="193" fontId="45" fillId="0" borderId="0" xfId="0" applyFont="1" applyFill="1" applyAlignment="1">
      <alignment/>
    </xf>
    <xf numFmtId="193" fontId="45" fillId="0" borderId="0" xfId="0" applyFont="1" applyFill="1" applyBorder="1" applyAlignment="1">
      <alignment/>
    </xf>
    <xf numFmtId="49" fontId="45" fillId="5" borderId="0" xfId="0" applyNumberFormat="1" applyFont="1" applyFill="1" applyBorder="1" applyAlignment="1">
      <alignment/>
    </xf>
    <xf numFmtId="193" fontId="0" fillId="0" borderId="0" xfId="0" applyFont="1" applyFill="1" applyAlignment="1" applyProtection="1">
      <alignment horizontal="distributed" vertical="center"/>
      <protection/>
    </xf>
    <xf numFmtId="0" fontId="25" fillId="0" borderId="0" xfId="0" applyNumberFormat="1" applyFont="1" applyFill="1" applyAlignment="1" applyProtection="1" quotePrefix="1">
      <alignment horizontal="distributed" vertical="center"/>
      <protection/>
    </xf>
    <xf numFmtId="0" fontId="34" fillId="0" borderId="0" xfId="0" applyNumberFormat="1" applyFont="1" applyFill="1" applyAlignment="1" applyProtection="1">
      <alignment horizontal="distributed" vertical="center"/>
      <protection/>
    </xf>
    <xf numFmtId="0" fontId="25" fillId="0" borderId="0" xfId="0" applyNumberFormat="1" applyFont="1" applyFill="1" applyBorder="1" applyAlignment="1" applyProtection="1" quotePrefix="1">
      <alignment horizontal="distributed" vertical="center"/>
      <protection/>
    </xf>
    <xf numFmtId="0" fontId="25" fillId="0" borderId="0" xfId="0" applyNumberFormat="1" applyFont="1" applyFill="1" applyBorder="1" applyAlignment="1" applyProtection="1">
      <alignment horizontal="distributed" vertical="center"/>
      <protection/>
    </xf>
    <xf numFmtId="0" fontId="52" fillId="0" borderId="0" xfId="0" applyNumberFormat="1" applyFont="1" applyFill="1" applyBorder="1" applyAlignment="1" applyProtection="1">
      <alignment horizontal="distributed" vertical="center"/>
      <protection/>
    </xf>
    <xf numFmtId="0" fontId="0" fillId="0" borderId="0" xfId="0" applyNumberFormat="1" applyFont="1" applyFill="1" applyAlignment="1" applyProtection="1">
      <alignment horizontal="distributed" vertical="center"/>
      <protection/>
    </xf>
    <xf numFmtId="0" fontId="21" fillId="0" borderId="0" xfId="0" applyNumberFormat="1" applyFont="1" applyFill="1" applyBorder="1" applyAlignment="1">
      <alignment horizontal="distributed" vertical="center"/>
    </xf>
    <xf numFmtId="0" fontId="21" fillId="0" borderId="0" xfId="0" applyNumberFormat="1" applyFont="1" applyFill="1" applyBorder="1" applyAlignment="1" quotePrefix="1">
      <alignment horizontal="distributed" vertical="center"/>
    </xf>
    <xf numFmtId="193" fontId="4" fillId="0" borderId="0" xfId="0" applyFont="1" applyFill="1" applyAlignment="1">
      <alignment/>
    </xf>
    <xf numFmtId="0" fontId="0" fillId="0" borderId="0" xfId="0" applyNumberFormat="1" applyFont="1" applyFill="1" applyAlignment="1" applyProtection="1">
      <alignment horizontal="distributed" vertical="center"/>
      <protection/>
    </xf>
    <xf numFmtId="193" fontId="38" fillId="0" borderId="0" xfId="0" applyFont="1" applyFill="1" applyAlignment="1">
      <alignment horizontal="center"/>
    </xf>
    <xf numFmtId="193" fontId="0" fillId="0" borderId="0" xfId="0" applyFont="1" applyFill="1" applyAlignment="1">
      <alignment horizontal="center"/>
    </xf>
    <xf numFmtId="193" fontId="0" fillId="0" borderId="0" xfId="0" applyFont="1" applyFill="1" applyBorder="1" applyAlignment="1">
      <alignment horizontal="center"/>
    </xf>
    <xf numFmtId="193" fontId="7" fillId="0" borderId="0" xfId="0" applyFont="1" applyFill="1" applyBorder="1" applyAlignment="1">
      <alignment horizontal="right"/>
    </xf>
    <xf numFmtId="193" fontId="7" fillId="0" borderId="0" xfId="0" applyFont="1" applyFill="1" applyAlignment="1">
      <alignment horizontal="left"/>
    </xf>
    <xf numFmtId="193" fontId="11" fillId="0" borderId="0" xfId="0" applyFont="1" applyFill="1" applyAlignment="1">
      <alignment/>
    </xf>
    <xf numFmtId="177" fontId="54" fillId="0" borderId="0" xfId="21" applyFont="1" applyFill="1" applyAlignment="1">
      <alignment/>
    </xf>
    <xf numFmtId="193" fontId="11" fillId="0" borderId="0" xfId="0" applyFont="1" applyFill="1" applyBorder="1" applyAlignment="1">
      <alignment/>
    </xf>
    <xf numFmtId="193" fontId="17" fillId="0" borderId="0" xfId="0" applyFont="1" applyFill="1" applyAlignment="1">
      <alignment horizontal="centerContinuous" vertical="top"/>
    </xf>
    <xf numFmtId="193" fontId="17" fillId="0" borderId="0" xfId="0" applyFont="1" applyFill="1" applyBorder="1" applyAlignment="1">
      <alignment horizontal="centerContinuous" vertical="top"/>
    </xf>
    <xf numFmtId="193" fontId="17" fillId="0" borderId="17" xfId="0" applyFont="1" applyFill="1" applyBorder="1" applyAlignment="1">
      <alignment horizontal="centerContinuous" vertical="center"/>
    </xf>
    <xf numFmtId="193" fontId="17" fillId="0" borderId="16" xfId="0" applyFont="1" applyFill="1" applyBorder="1" applyAlignment="1">
      <alignment horizontal="centerContinuous" vertical="center"/>
    </xf>
    <xf numFmtId="193" fontId="17" fillId="0" borderId="10" xfId="0" applyFont="1" applyFill="1" applyBorder="1" applyAlignment="1" quotePrefix="1">
      <alignment horizontal="center" vertical="center"/>
    </xf>
    <xf numFmtId="49" fontId="17" fillId="0" borderId="2" xfId="0" applyNumberFormat="1" applyFont="1" applyFill="1" applyBorder="1" applyAlignment="1" applyProtection="1" quotePrefix="1">
      <alignment horizontal="right" vertical="center"/>
      <protection/>
    </xf>
    <xf numFmtId="183" fontId="24" fillId="0" borderId="2" xfId="0" applyNumberFormat="1" applyFont="1" applyFill="1" applyBorder="1" applyAlignment="1" applyProtection="1">
      <alignment vertical="center"/>
      <protection/>
    </xf>
    <xf numFmtId="188" fontId="24" fillId="0" borderId="3" xfId="0" applyNumberFormat="1" applyFont="1" applyFill="1" applyBorder="1" applyAlignment="1" applyProtection="1">
      <alignment horizontal="right" vertical="center"/>
      <protection/>
    </xf>
    <xf numFmtId="188" fontId="24" fillId="0" borderId="4" xfId="0" applyNumberFormat="1" applyFont="1" applyFill="1" applyBorder="1" applyAlignment="1" applyProtection="1">
      <alignment horizontal="right" vertical="center"/>
      <protection/>
    </xf>
    <xf numFmtId="189" fontId="24" fillId="0" borderId="2" xfId="0" applyNumberFormat="1" applyFont="1" applyFill="1" applyBorder="1" applyAlignment="1" applyProtection="1">
      <alignment vertical="center"/>
      <protection/>
    </xf>
    <xf numFmtId="190" fontId="24" fillId="0" borderId="0" xfId="0" applyNumberFormat="1" applyFont="1" applyFill="1" applyBorder="1" applyAlignment="1" applyProtection="1">
      <alignment vertical="center"/>
      <protection/>
    </xf>
    <xf numFmtId="193" fontId="18" fillId="0" borderId="0" xfId="0" applyFont="1" applyFill="1" applyAlignment="1" applyProtection="1">
      <alignment vertical="center"/>
      <protection/>
    </xf>
    <xf numFmtId="49" fontId="48" fillId="0" borderId="0" xfId="0" applyNumberFormat="1" applyFont="1" applyFill="1" applyBorder="1" applyAlignment="1" applyProtection="1" quotePrefix="1">
      <alignment horizontal="left" vertical="center"/>
      <protection/>
    </xf>
    <xf numFmtId="49" fontId="26" fillId="0" borderId="0" xfId="0" applyNumberFormat="1" applyFont="1" applyFill="1" applyBorder="1" applyAlignment="1" applyProtection="1" quotePrefix="1">
      <alignment horizontal="left" vertical="center"/>
      <protection/>
    </xf>
    <xf numFmtId="49" fontId="27" fillId="0" borderId="2" xfId="0" applyNumberFormat="1" applyFont="1" applyFill="1" applyBorder="1" applyAlignment="1" applyProtection="1" quotePrefix="1">
      <alignment horizontal="right" vertical="center"/>
      <protection/>
    </xf>
    <xf numFmtId="183" fontId="5" fillId="0" borderId="2" xfId="0" applyNumberFormat="1" applyFont="1" applyFill="1" applyBorder="1" applyAlignment="1">
      <alignment vertical="center"/>
    </xf>
    <xf numFmtId="188" fontId="5" fillId="0" borderId="3" xfId="0" applyNumberFormat="1" applyFont="1" applyFill="1" applyBorder="1" applyAlignment="1" applyProtection="1">
      <alignment horizontal="right" vertical="center"/>
      <protection/>
    </xf>
    <xf numFmtId="188" fontId="5" fillId="0" borderId="4" xfId="0" applyNumberFormat="1" applyFont="1" applyFill="1" applyBorder="1" applyAlignment="1" applyProtection="1">
      <alignment horizontal="right" vertical="center"/>
      <protection/>
    </xf>
    <xf numFmtId="189" fontId="5" fillId="0" borderId="2" xfId="0" applyNumberFormat="1" applyFont="1" applyFill="1" applyBorder="1" applyAlignment="1">
      <alignment vertical="center"/>
    </xf>
    <xf numFmtId="190" fontId="5" fillId="0" borderId="0" xfId="0" applyNumberFormat="1" applyFont="1" applyFill="1" applyBorder="1" applyAlignment="1">
      <alignment vertical="center"/>
    </xf>
    <xf numFmtId="193" fontId="49" fillId="0" borderId="0" xfId="0" applyFont="1" applyFill="1" applyAlignment="1" applyProtection="1">
      <alignment horizontal="distributed" vertical="center"/>
      <protection/>
    </xf>
    <xf numFmtId="49" fontId="18" fillId="0" borderId="2" xfId="0" applyNumberFormat="1" applyFont="1" applyFill="1" applyBorder="1" applyAlignment="1" applyProtection="1" quotePrefix="1">
      <alignment horizontal="right" vertical="center"/>
      <protection/>
    </xf>
    <xf numFmtId="0" fontId="17" fillId="0" borderId="0" xfId="0" applyNumberFormat="1" applyFont="1" applyFill="1" applyBorder="1" applyAlignment="1" applyProtection="1" quotePrefix="1">
      <alignment horizontal="distributed" vertical="center"/>
      <protection/>
    </xf>
    <xf numFmtId="188" fontId="5" fillId="0" borderId="0" xfId="0" applyNumberFormat="1" applyFont="1" applyFill="1" applyBorder="1" applyAlignment="1" applyProtection="1">
      <alignment horizontal="right" vertical="center"/>
      <protection locked="0"/>
    </xf>
    <xf numFmtId="188" fontId="5" fillId="0" borderId="3" xfId="0" applyNumberFormat="1" applyFont="1" applyFill="1" applyBorder="1" applyAlignment="1" applyProtection="1">
      <alignment horizontal="right" vertical="center"/>
      <protection locked="0"/>
    </xf>
    <xf numFmtId="188" fontId="5" fillId="0" borderId="4" xfId="0" applyNumberFormat="1" applyFont="1" applyFill="1" applyBorder="1" applyAlignment="1" applyProtection="1">
      <alignment horizontal="right" vertical="center"/>
      <protection locked="0"/>
    </xf>
    <xf numFmtId="193" fontId="0" fillId="0" borderId="0" xfId="0" applyFont="1" applyFill="1" applyAlignment="1">
      <alignment vertical="center"/>
    </xf>
    <xf numFmtId="189" fontId="24" fillId="0" borderId="2" xfId="0" applyNumberFormat="1" applyFont="1" applyFill="1" applyBorder="1" applyAlignment="1">
      <alignment vertical="center"/>
    </xf>
    <xf numFmtId="190" fontId="24" fillId="0" borderId="0" xfId="0" applyNumberFormat="1" applyFont="1" applyFill="1" applyBorder="1" applyAlignment="1">
      <alignment vertical="center"/>
    </xf>
    <xf numFmtId="193" fontId="18" fillId="0" borderId="0" xfId="0" applyFont="1" applyFill="1" applyBorder="1" applyAlignment="1" applyProtection="1">
      <alignment horizontal="distributed" vertical="center"/>
      <protection/>
    </xf>
    <xf numFmtId="193" fontId="45" fillId="0" borderId="0" xfId="0" applyFont="1" applyFill="1" applyBorder="1" applyAlignment="1" applyProtection="1">
      <alignment horizontal="distributed" vertical="center"/>
      <protection/>
    </xf>
    <xf numFmtId="193" fontId="0" fillId="0" borderId="0" xfId="0" applyFont="1" applyFill="1" applyBorder="1" applyAlignment="1" applyProtection="1">
      <alignment horizontal="distributed" vertical="center"/>
      <protection/>
    </xf>
    <xf numFmtId="49" fontId="57" fillId="0" borderId="2" xfId="0" applyNumberFormat="1" applyFont="1" applyFill="1" applyBorder="1" applyAlignment="1" applyProtection="1" quotePrefix="1">
      <alignment horizontal="right" vertical="center"/>
      <protection/>
    </xf>
    <xf numFmtId="193" fontId="18" fillId="0" borderId="2" xfId="0" applyFont="1" applyFill="1" applyBorder="1" applyAlignment="1" applyProtection="1">
      <alignment horizontal="right" vertical="center"/>
      <protection/>
    </xf>
    <xf numFmtId="189" fontId="5" fillId="0" borderId="2" xfId="0" applyNumberFormat="1" applyFont="1" applyFill="1" applyBorder="1" applyAlignment="1" applyProtection="1">
      <alignment horizontal="right" vertical="center"/>
      <protection locked="0"/>
    </xf>
    <xf numFmtId="193" fontId="45" fillId="0" borderId="0" xfId="0" applyFont="1" applyFill="1" applyAlignment="1" applyProtection="1">
      <alignment horizontal="distributed" vertical="center"/>
      <protection/>
    </xf>
    <xf numFmtId="193" fontId="18" fillId="0" borderId="0" xfId="0" applyFont="1" applyFill="1" applyBorder="1" applyAlignment="1" applyProtection="1" quotePrefix="1">
      <alignment horizontal="distributed" vertical="center"/>
      <protection/>
    </xf>
    <xf numFmtId="193" fontId="5" fillId="0" borderId="0" xfId="0" applyFont="1" applyFill="1" applyBorder="1" applyAlignment="1" applyProtection="1">
      <alignment horizontal="distributed" vertical="center"/>
      <protection/>
    </xf>
    <xf numFmtId="193" fontId="17" fillId="0" borderId="0" xfId="0" applyFont="1" applyFill="1" applyBorder="1" applyAlignment="1" applyProtection="1">
      <alignment horizontal="justify" vertical="center"/>
      <protection/>
    </xf>
    <xf numFmtId="193" fontId="58" fillId="0" borderId="0" xfId="0" applyFont="1" applyFill="1" applyBorder="1" applyAlignment="1" applyProtection="1">
      <alignment horizontal="justify" vertical="center"/>
      <protection/>
    </xf>
    <xf numFmtId="193" fontId="15" fillId="0" borderId="0" xfId="0" applyFont="1" applyFill="1" applyBorder="1" applyAlignment="1" applyProtection="1">
      <alignment horizontal="justify" vertical="center"/>
      <protection/>
    </xf>
    <xf numFmtId="188" fontId="24" fillId="0" borderId="0" xfId="0" applyNumberFormat="1" applyFont="1" applyFill="1" applyBorder="1" applyAlignment="1" applyProtection="1">
      <alignment horizontal="right" vertical="center"/>
      <protection locked="0"/>
    </xf>
    <xf numFmtId="188" fontId="24" fillId="0" borderId="3" xfId="0" applyNumberFormat="1" applyFont="1" applyFill="1" applyBorder="1" applyAlignment="1" applyProtection="1">
      <alignment horizontal="right" vertical="center"/>
      <protection locked="0"/>
    </xf>
    <xf numFmtId="188" fontId="24" fillId="0" borderId="4" xfId="0" applyNumberFormat="1" applyFont="1" applyFill="1" applyBorder="1" applyAlignment="1" applyProtection="1">
      <alignment horizontal="right" vertical="center"/>
      <protection locked="0"/>
    </xf>
    <xf numFmtId="49" fontId="49" fillId="0" borderId="0" xfId="0" applyNumberFormat="1" applyFont="1" applyFill="1" applyBorder="1" applyAlignment="1" applyProtection="1">
      <alignment horizontal="left" vertical="center"/>
      <protection/>
    </xf>
    <xf numFmtId="193" fontId="26" fillId="0" borderId="0" xfId="0" applyFont="1" applyFill="1" applyAlignment="1" applyProtection="1" quotePrefix="1">
      <alignment horizontal="distributed" vertical="center"/>
      <protection/>
    </xf>
    <xf numFmtId="189" fontId="24" fillId="0" borderId="4" xfId="0" applyNumberFormat="1" applyFont="1" applyFill="1" applyBorder="1" applyAlignment="1">
      <alignment vertical="center"/>
    </xf>
    <xf numFmtId="190" fontId="24" fillId="0" borderId="3" xfId="0" applyNumberFormat="1" applyFont="1" applyFill="1" applyBorder="1" applyAlignment="1">
      <alignment vertical="center"/>
    </xf>
    <xf numFmtId="189" fontId="5" fillId="0" borderId="4" xfId="0" applyNumberFormat="1" applyFont="1" applyFill="1" applyBorder="1" applyAlignment="1">
      <alignment vertical="center"/>
    </xf>
    <xf numFmtId="190" fontId="5" fillId="0" borderId="3" xfId="0" applyNumberFormat="1" applyFont="1" applyFill="1" applyBorder="1" applyAlignment="1">
      <alignment vertical="center"/>
    </xf>
    <xf numFmtId="189" fontId="24" fillId="0" borderId="4" xfId="0" applyNumberFormat="1" applyFont="1" applyFill="1" applyBorder="1" applyAlignment="1" applyProtection="1">
      <alignment vertical="center"/>
      <protection/>
    </xf>
    <xf numFmtId="0" fontId="25" fillId="0" borderId="0" xfId="0" applyNumberFormat="1" applyFont="1" applyFill="1" applyAlignment="1" applyProtection="1" quotePrefix="1">
      <alignment horizontal="distributed" vertical="center"/>
      <protection/>
    </xf>
    <xf numFmtId="190" fontId="24" fillId="0" borderId="3" xfId="0" applyNumberFormat="1" applyFont="1" applyFill="1" applyBorder="1" applyAlignment="1" applyProtection="1">
      <alignment vertical="center"/>
      <protection/>
    </xf>
    <xf numFmtId="193" fontId="25" fillId="0" borderId="5" xfId="0" applyFont="1" applyFill="1" applyBorder="1" applyAlignment="1" applyProtection="1">
      <alignment vertical="center"/>
      <protection/>
    </xf>
    <xf numFmtId="193" fontId="18" fillId="0" borderId="5" xfId="0" applyFont="1" applyFill="1" applyBorder="1" applyAlignment="1" applyProtection="1" quotePrefix="1">
      <alignment horizontal="left" vertical="center"/>
      <protection/>
    </xf>
    <xf numFmtId="193" fontId="18" fillId="0" borderId="5" xfId="0" applyFont="1" applyFill="1" applyBorder="1" applyAlignment="1" applyProtection="1" quotePrefix="1">
      <alignment horizontal="right" vertical="center"/>
      <protection/>
    </xf>
    <xf numFmtId="49" fontId="18" fillId="0" borderId="6" xfId="0" applyNumberFormat="1" applyFont="1" applyFill="1" applyBorder="1" applyAlignment="1" applyProtection="1" quotePrefix="1">
      <alignment horizontal="distributed" vertical="center"/>
      <protection/>
    </xf>
    <xf numFmtId="183" fontId="24" fillId="0" borderId="6" xfId="0" applyNumberFormat="1" applyFont="1" applyFill="1" applyBorder="1" applyAlignment="1" applyProtection="1">
      <alignment vertical="center"/>
      <protection/>
    </xf>
    <xf numFmtId="188" fontId="24" fillId="0" borderId="6" xfId="0" applyNumberFormat="1" applyFont="1" applyFill="1" applyBorder="1" applyAlignment="1" applyProtection="1">
      <alignment vertical="center"/>
      <protection/>
    </xf>
    <xf numFmtId="188" fontId="24" fillId="0" borderId="5" xfId="0" applyNumberFormat="1" applyFont="1" applyFill="1" applyBorder="1" applyAlignment="1" applyProtection="1">
      <alignment vertical="center"/>
      <protection/>
    </xf>
    <xf numFmtId="188" fontId="24" fillId="0" borderId="7" xfId="0" applyNumberFormat="1" applyFont="1" applyFill="1" applyBorder="1" applyAlignment="1" applyProtection="1">
      <alignment vertical="center"/>
      <protection/>
    </xf>
    <xf numFmtId="188" fontId="24" fillId="0" borderId="12" xfId="0" applyNumberFormat="1" applyFont="1" applyFill="1" applyBorder="1" applyAlignment="1" applyProtection="1">
      <alignment vertical="center"/>
      <protection/>
    </xf>
    <xf numFmtId="189" fontId="24" fillId="0" borderId="12" xfId="0" applyNumberFormat="1" applyFont="1" applyFill="1" applyBorder="1" applyAlignment="1" applyProtection="1">
      <alignment vertical="center"/>
      <protection/>
    </xf>
    <xf numFmtId="182" fontId="24" fillId="0" borderId="5" xfId="0" applyNumberFormat="1" applyFont="1" applyFill="1" applyBorder="1" applyAlignment="1" applyProtection="1">
      <alignment vertical="center"/>
      <protection/>
    </xf>
    <xf numFmtId="193" fontId="0" fillId="0" borderId="0" xfId="0" applyFont="1" applyBorder="1" applyAlignment="1">
      <alignment horizontal="left" vertical="center"/>
    </xf>
    <xf numFmtId="193" fontId="25" fillId="0" borderId="0" xfId="0" applyFont="1" applyFill="1" applyAlignment="1" applyProtection="1">
      <alignment/>
      <protection locked="0"/>
    </xf>
    <xf numFmtId="193" fontId="25" fillId="0" borderId="0" xfId="0" applyFont="1" applyFill="1" applyBorder="1" applyAlignment="1" applyProtection="1">
      <alignment/>
      <protection locked="0"/>
    </xf>
    <xf numFmtId="193" fontId="0" fillId="0" borderId="0" xfId="0" applyFont="1" applyFill="1" applyAlignment="1" applyProtection="1">
      <alignment vertical="center"/>
      <protection locked="0"/>
    </xf>
    <xf numFmtId="193" fontId="0" fillId="0" borderId="0" xfId="0" applyFont="1" applyFill="1" applyBorder="1" applyAlignment="1" applyProtection="1">
      <alignment vertical="center"/>
      <protection locked="0"/>
    </xf>
    <xf numFmtId="193" fontId="28" fillId="0" borderId="0" xfId="0" applyFont="1" applyFill="1" applyAlignment="1">
      <alignment/>
    </xf>
    <xf numFmtId="193" fontId="25" fillId="0" borderId="0" xfId="0" applyFont="1" applyFill="1" applyBorder="1" applyAlignment="1">
      <alignment/>
    </xf>
    <xf numFmtId="193" fontId="23" fillId="0" borderId="0" xfId="0" applyFont="1" applyFill="1" applyBorder="1" applyAlignment="1">
      <alignment/>
    </xf>
    <xf numFmtId="193" fontId="56" fillId="0" borderId="0" xfId="0" applyFont="1" applyFill="1" applyBorder="1" applyAlignment="1">
      <alignment/>
    </xf>
    <xf numFmtId="183" fontId="59" fillId="0" borderId="2" xfId="0" applyNumberFormat="1" applyFont="1" applyFill="1" applyBorder="1" applyAlignment="1" applyProtection="1">
      <alignment/>
      <protection locked="0"/>
    </xf>
    <xf numFmtId="183" fontId="59" fillId="0" borderId="0" xfId="0" applyNumberFormat="1" applyFont="1" applyFill="1" applyBorder="1" applyAlignment="1" applyProtection="1">
      <alignment/>
      <protection locked="0"/>
    </xf>
    <xf numFmtId="193" fontId="18" fillId="0" borderId="0" xfId="0" applyFont="1" applyFill="1" applyAlignment="1">
      <alignment/>
    </xf>
    <xf numFmtId="49" fontId="18" fillId="0" borderId="2" xfId="0" applyNumberFormat="1" applyFont="1" applyFill="1" applyBorder="1" applyAlignment="1" applyProtection="1" quotePrefix="1">
      <alignment horizontal="distributed"/>
      <protection/>
    </xf>
    <xf numFmtId="196" fontId="5" fillId="0" borderId="2" xfId="0" applyNumberFormat="1" applyFont="1" applyFill="1" applyBorder="1" applyAlignment="1">
      <alignment/>
    </xf>
    <xf numFmtId="182" fontId="5" fillId="0" borderId="0" xfId="0" applyNumberFormat="1" applyFont="1" applyFill="1" applyBorder="1" applyAlignment="1">
      <alignment/>
    </xf>
    <xf numFmtId="0" fontId="18" fillId="0" borderId="0" xfId="0" applyNumberFormat="1" applyFont="1" applyFill="1" applyAlignment="1" applyProtection="1">
      <alignment horizontal="distributed" vertical="center"/>
      <protection/>
    </xf>
    <xf numFmtId="0" fontId="48" fillId="0" borderId="0" xfId="0" applyNumberFormat="1" applyFont="1" applyFill="1" applyBorder="1" applyAlignment="1" applyProtection="1" quotePrefix="1">
      <alignment horizontal="distributed" vertical="center"/>
      <protection/>
    </xf>
    <xf numFmtId="0" fontId="26" fillId="0" borderId="0" xfId="0" applyNumberFormat="1" applyFont="1" applyFill="1" applyBorder="1" applyAlignment="1" applyProtection="1" quotePrefix="1">
      <alignment horizontal="distributed" vertical="center"/>
      <protection/>
    </xf>
    <xf numFmtId="0" fontId="49" fillId="0" borderId="0" xfId="0" applyNumberFormat="1" applyFont="1" applyFill="1" applyAlignment="1" applyProtection="1">
      <alignment horizontal="distributed" vertical="center"/>
      <protection/>
    </xf>
    <xf numFmtId="0" fontId="18" fillId="0" borderId="0" xfId="0" applyNumberFormat="1" applyFont="1" applyFill="1" applyBorder="1" applyAlignment="1" applyProtection="1" quotePrefix="1">
      <alignment horizontal="distributed" vertical="center"/>
      <protection/>
    </xf>
    <xf numFmtId="0" fontId="5" fillId="0" borderId="0" xfId="0" applyNumberFormat="1" applyFont="1" applyFill="1" applyBorder="1" applyAlignment="1" applyProtection="1">
      <alignment horizontal="distributed" vertical="center"/>
      <protection/>
    </xf>
    <xf numFmtId="0" fontId="45" fillId="0" borderId="0" xfId="0" applyNumberFormat="1" applyFont="1" applyFill="1" applyBorder="1" applyAlignment="1" applyProtection="1">
      <alignment horizontal="distributed" vertical="center"/>
      <protection/>
    </xf>
    <xf numFmtId="0" fontId="0" fillId="0" borderId="0" xfId="0" applyNumberFormat="1" applyFont="1" applyFill="1" applyBorder="1" applyAlignment="1" applyProtection="1">
      <alignment horizontal="distributed" vertical="center"/>
      <protection/>
    </xf>
    <xf numFmtId="0" fontId="18" fillId="0" borderId="0" xfId="0" applyNumberFormat="1" applyFont="1" applyFill="1" applyBorder="1" applyAlignment="1" applyProtection="1">
      <alignment horizontal="distributed" vertical="center"/>
      <protection/>
    </xf>
    <xf numFmtId="0" fontId="45" fillId="0" borderId="0" xfId="0" applyNumberFormat="1" applyFont="1" applyFill="1" applyAlignment="1" applyProtection="1">
      <alignment horizontal="distributed" vertical="center"/>
      <protection/>
    </xf>
    <xf numFmtId="0" fontId="17" fillId="0" borderId="0" xfId="0" applyNumberFormat="1" applyFont="1" applyFill="1" applyBorder="1" applyAlignment="1" applyProtection="1">
      <alignment horizontal="distributed" vertical="center"/>
      <protection/>
    </xf>
    <xf numFmtId="0" fontId="58" fillId="0" borderId="0" xfId="0" applyNumberFormat="1" applyFont="1" applyFill="1" applyBorder="1" applyAlignment="1" applyProtection="1">
      <alignment horizontal="distributed" vertical="center"/>
      <protection/>
    </xf>
    <xf numFmtId="0" fontId="15" fillId="0" borderId="0" xfId="0" applyNumberFormat="1" applyFont="1" applyFill="1" applyBorder="1" applyAlignment="1" applyProtection="1">
      <alignment horizontal="distributed" vertical="center"/>
      <protection/>
    </xf>
    <xf numFmtId="0" fontId="49" fillId="0" borderId="0" xfId="0" applyNumberFormat="1" applyFont="1" applyFill="1" applyBorder="1" applyAlignment="1" applyProtection="1">
      <alignment horizontal="distributed" vertical="center"/>
      <protection/>
    </xf>
    <xf numFmtId="0" fontId="26" fillId="0" borderId="0" xfId="0" applyNumberFormat="1" applyFont="1" applyFill="1" applyAlignment="1" applyProtection="1" quotePrefix="1">
      <alignment horizontal="distributed" vertical="center"/>
      <protection/>
    </xf>
    <xf numFmtId="193" fontId="60" fillId="0" borderId="0" xfId="0" applyFont="1" applyFill="1" applyAlignment="1">
      <alignment/>
    </xf>
    <xf numFmtId="193" fontId="61" fillId="0" borderId="0" xfId="0" applyFont="1" applyFill="1" applyAlignment="1">
      <alignment/>
    </xf>
    <xf numFmtId="193" fontId="61" fillId="0" borderId="0" xfId="0" applyFont="1" applyFill="1" applyBorder="1" applyAlignment="1">
      <alignment/>
    </xf>
    <xf numFmtId="184" fontId="15" fillId="0" borderId="0" xfId="0" applyNumberFormat="1" applyFont="1" applyFill="1" applyAlignment="1">
      <alignment/>
    </xf>
    <xf numFmtId="193" fontId="18" fillId="0" borderId="0" xfId="0" applyFont="1" applyFill="1" applyAlignment="1">
      <alignment/>
    </xf>
    <xf numFmtId="193" fontId="52" fillId="0" borderId="0" xfId="0" applyFont="1" applyFill="1" applyAlignment="1">
      <alignment horizontal="centerContinuous"/>
    </xf>
    <xf numFmtId="193" fontId="38" fillId="0" borderId="0" xfId="0" applyFont="1" applyFill="1" applyBorder="1" applyAlignment="1">
      <alignment horizontal="right"/>
    </xf>
    <xf numFmtId="193" fontId="35" fillId="0" borderId="0" xfId="0" applyFont="1" applyFill="1" applyAlignment="1">
      <alignment/>
    </xf>
    <xf numFmtId="193" fontId="52" fillId="0" borderId="0" xfId="0" applyFont="1" applyFill="1" applyBorder="1" applyAlignment="1">
      <alignment horizontal="centerContinuous"/>
    </xf>
    <xf numFmtId="193" fontId="38" fillId="0" borderId="0" xfId="0" applyFont="1" applyFill="1" applyAlignment="1">
      <alignment horizontal="right"/>
    </xf>
    <xf numFmtId="193" fontId="38" fillId="0" borderId="0" xfId="0" applyFont="1" applyFill="1" applyAlignment="1">
      <alignment horizontal="left"/>
    </xf>
    <xf numFmtId="193" fontId="35" fillId="0" borderId="0" xfId="0" applyFont="1" applyFill="1" applyBorder="1" applyAlignment="1">
      <alignment/>
    </xf>
    <xf numFmtId="193" fontId="35" fillId="0" borderId="0" xfId="0" applyFont="1" applyFill="1" applyBorder="1" applyAlignment="1">
      <alignment horizontal="left"/>
    </xf>
    <xf numFmtId="183" fontId="35" fillId="0" borderId="0" xfId="0" applyNumberFormat="1" applyFont="1" applyFill="1" applyAlignment="1">
      <alignment horizontal="centerContinuous"/>
    </xf>
    <xf numFmtId="184" fontId="35" fillId="0" borderId="0" xfId="0" applyNumberFormat="1" applyFont="1" applyFill="1" applyAlignment="1">
      <alignment horizontal="centerContinuous"/>
    </xf>
    <xf numFmtId="177" fontId="10" fillId="0" borderId="0" xfId="21" applyFont="1" applyFill="1" applyAlignment="1">
      <alignment/>
    </xf>
    <xf numFmtId="177" fontId="10" fillId="0" borderId="0" xfId="21" applyFont="1" applyFill="1" applyAlignment="1">
      <alignment horizontal="centerContinuous"/>
    </xf>
    <xf numFmtId="177" fontId="62" fillId="0" borderId="0" xfId="21" applyFont="1" applyFill="1" applyAlignment="1">
      <alignment horizontal="centerContinuous"/>
    </xf>
    <xf numFmtId="193" fontId="9" fillId="0" borderId="0" xfId="0" applyFont="1" applyFill="1" applyBorder="1" applyAlignment="1">
      <alignment horizontal="right"/>
    </xf>
    <xf numFmtId="193" fontId="9" fillId="0" borderId="0" xfId="0" applyFont="1" applyFill="1" applyAlignment="1">
      <alignment horizontal="left"/>
    </xf>
    <xf numFmtId="193" fontId="10" fillId="0" borderId="0" xfId="0" applyFont="1" applyFill="1" applyBorder="1" applyAlignment="1">
      <alignment horizontal="right"/>
    </xf>
    <xf numFmtId="177" fontId="62" fillId="0" borderId="0" xfId="21" applyFont="1" applyFill="1" applyBorder="1" applyAlignment="1">
      <alignment horizontal="centerContinuous"/>
    </xf>
    <xf numFmtId="193" fontId="10" fillId="0" borderId="0" xfId="0" applyFont="1" applyFill="1" applyAlignment="1">
      <alignment horizontal="right"/>
    </xf>
    <xf numFmtId="177" fontId="10" fillId="0" borderId="0" xfId="21" applyFont="1" applyFill="1" applyBorder="1" applyAlignment="1">
      <alignment/>
    </xf>
    <xf numFmtId="193" fontId="9" fillId="0" borderId="0" xfId="0" applyFont="1" applyFill="1" applyBorder="1" applyAlignment="1">
      <alignment horizontal="left"/>
    </xf>
    <xf numFmtId="183" fontId="10" fillId="0" borderId="0" xfId="21" applyNumberFormat="1" applyFont="1" applyFill="1" applyAlignment="1">
      <alignment horizontal="centerContinuous"/>
    </xf>
    <xf numFmtId="184" fontId="10" fillId="0" borderId="0" xfId="21" applyNumberFormat="1" applyFont="1" applyFill="1" applyAlignment="1" quotePrefix="1">
      <alignment horizontal="centerContinuous"/>
    </xf>
    <xf numFmtId="193" fontId="19" fillId="0" borderId="0" xfId="0" applyFont="1" applyFill="1" applyAlignment="1">
      <alignment horizontal="left" vertical="center"/>
    </xf>
    <xf numFmtId="193" fontId="19" fillId="0" borderId="0" xfId="0" applyFont="1" applyFill="1" applyBorder="1" applyAlignment="1">
      <alignment horizontal="left" vertical="center"/>
    </xf>
    <xf numFmtId="183" fontId="8" fillId="0" borderId="0" xfId="0" applyNumberFormat="1" applyFont="1" applyFill="1" applyAlignment="1">
      <alignment horizontal="centerContinuous"/>
    </xf>
    <xf numFmtId="184" fontId="8" fillId="0" borderId="0" xfId="0" applyNumberFormat="1" applyFont="1" applyFill="1" applyAlignment="1">
      <alignment horizontal="centerContinuous"/>
    </xf>
    <xf numFmtId="183" fontId="17" fillId="0" borderId="16" xfId="0" applyNumberFormat="1" applyFont="1" applyFill="1" applyBorder="1" applyAlignment="1">
      <alignment horizontal="centerContinuous" vertical="center"/>
    </xf>
    <xf numFmtId="183" fontId="17" fillId="0" borderId="17" xfId="0" applyNumberFormat="1" applyFont="1" applyFill="1" applyBorder="1" applyAlignment="1">
      <alignment horizontal="centerContinuous" vertical="center"/>
    </xf>
    <xf numFmtId="184" fontId="17" fillId="0" borderId="16" xfId="0" applyNumberFormat="1" applyFont="1" applyFill="1" applyBorder="1" applyAlignment="1">
      <alignment horizontal="centerContinuous" vertical="center"/>
    </xf>
    <xf numFmtId="193" fontId="17" fillId="0" borderId="0" xfId="0" applyFont="1" applyFill="1" applyAlignment="1">
      <alignment/>
    </xf>
    <xf numFmtId="183" fontId="17" fillId="0" borderId="9" xfId="0" applyNumberFormat="1" applyFont="1" applyFill="1" applyBorder="1" applyAlignment="1" quotePrefix="1">
      <alignment horizontal="center" vertical="center"/>
    </xf>
    <xf numFmtId="183" fontId="17" fillId="0" borderId="10" xfId="0" applyNumberFormat="1" applyFont="1" applyFill="1" applyBorder="1" applyAlignment="1">
      <alignment horizontal="center" vertical="center"/>
    </xf>
    <xf numFmtId="183" fontId="17" fillId="0" borderId="10" xfId="0" applyNumberFormat="1" applyFont="1" applyFill="1" applyBorder="1" applyAlignment="1" quotePrefix="1">
      <alignment horizontal="center" vertical="center"/>
    </xf>
    <xf numFmtId="193" fontId="17" fillId="0" borderId="0" xfId="0" applyFont="1" applyFill="1" applyBorder="1" applyAlignment="1" quotePrefix="1">
      <alignment horizontal="left" vertical="top"/>
    </xf>
    <xf numFmtId="193" fontId="63" fillId="0" borderId="2" xfId="0" applyFont="1" applyFill="1" applyBorder="1" applyAlignment="1">
      <alignment horizontal="left" vertical="center"/>
    </xf>
    <xf numFmtId="193" fontId="63" fillId="0" borderId="4" xfId="0" applyFont="1" applyFill="1" applyBorder="1" applyAlignment="1">
      <alignment horizontal="left" vertical="center"/>
    </xf>
    <xf numFmtId="193" fontId="63" fillId="0" borderId="3" xfId="0" applyFont="1" applyFill="1" applyBorder="1" applyAlignment="1">
      <alignment horizontal="left" vertical="center"/>
    </xf>
    <xf numFmtId="193" fontId="63" fillId="0" borderId="11" xfId="0" applyFont="1" applyFill="1" applyBorder="1" applyAlignment="1">
      <alignment horizontal="left" vertical="center"/>
    </xf>
    <xf numFmtId="193" fontId="0" fillId="0" borderId="11" xfId="0" applyFont="1" applyFill="1" applyBorder="1" applyAlignment="1">
      <alignment vertical="center"/>
    </xf>
    <xf numFmtId="193" fontId="63" fillId="0" borderId="20" xfId="0" applyFont="1" applyFill="1" applyBorder="1" applyAlignment="1">
      <alignment horizontal="left" vertical="center"/>
    </xf>
    <xf numFmtId="193" fontId="63" fillId="0" borderId="0" xfId="0" applyFont="1" applyFill="1" applyBorder="1" applyAlignment="1">
      <alignment horizontal="left" vertical="center"/>
    </xf>
    <xf numFmtId="193" fontId="63" fillId="0" borderId="14" xfId="0" applyFont="1" applyFill="1" applyBorder="1" applyAlignment="1">
      <alignment horizontal="left" vertical="center"/>
    </xf>
    <xf numFmtId="183" fontId="17" fillId="0" borderId="4" xfId="0" applyNumberFormat="1" applyFont="1" applyFill="1" applyBorder="1" applyAlignment="1" quotePrefix="1">
      <alignment horizontal="center" vertical="center"/>
    </xf>
    <xf numFmtId="183" fontId="17" fillId="0" borderId="2" xfId="0" applyNumberFormat="1" applyFont="1" applyFill="1" applyBorder="1" applyAlignment="1">
      <alignment horizontal="center" vertical="center"/>
    </xf>
    <xf numFmtId="183" fontId="17" fillId="0" borderId="2" xfId="0" applyNumberFormat="1" applyFont="1" applyFill="1" applyBorder="1" applyAlignment="1" quotePrefix="1">
      <alignment horizontal="center" vertical="center"/>
    </xf>
    <xf numFmtId="193" fontId="17" fillId="0" borderId="0" xfId="0" applyFont="1" applyFill="1" applyBorder="1" applyAlignment="1">
      <alignment horizontal="center" vertical="center"/>
    </xf>
    <xf numFmtId="193" fontId="64" fillId="0" borderId="2" xfId="0" applyFont="1" applyFill="1" applyBorder="1" applyAlignment="1" applyProtection="1">
      <alignment horizontal="right" vertical="center"/>
      <protection/>
    </xf>
    <xf numFmtId="189" fontId="24" fillId="0" borderId="2" xfId="0" applyNumberFormat="1" applyFont="1" applyFill="1" applyBorder="1" applyAlignment="1" applyProtection="1">
      <alignment horizontal="right" vertical="center"/>
      <protection/>
    </xf>
    <xf numFmtId="193" fontId="65" fillId="0" borderId="0" xfId="0" applyFont="1" applyFill="1" applyAlignment="1">
      <alignment/>
    </xf>
    <xf numFmtId="193" fontId="28" fillId="0" borderId="2" xfId="0" applyFont="1" applyFill="1" applyBorder="1" applyAlignment="1" applyProtection="1">
      <alignment horizontal="right" vertical="center"/>
      <protection/>
    </xf>
    <xf numFmtId="193" fontId="66" fillId="0" borderId="0" xfId="0" applyFont="1" applyFill="1" applyAlignment="1">
      <alignment/>
    </xf>
    <xf numFmtId="193" fontId="28" fillId="0" borderId="2" xfId="0" applyFont="1" applyFill="1" applyBorder="1" applyAlignment="1" applyProtection="1" quotePrefix="1">
      <alignment horizontal="right" vertical="center"/>
      <protection/>
    </xf>
    <xf numFmtId="193" fontId="65" fillId="0" borderId="0" xfId="0" applyFont="1" applyFill="1" applyBorder="1" applyAlignment="1">
      <alignment/>
    </xf>
    <xf numFmtId="193" fontId="26" fillId="0" borderId="2" xfId="0" applyFont="1" applyFill="1" applyBorder="1" applyAlignment="1" applyProtection="1" quotePrefix="1">
      <alignment horizontal="right" vertical="center"/>
      <protection/>
    </xf>
    <xf numFmtId="189" fontId="5" fillId="0" borderId="2" xfId="0" applyNumberFormat="1" applyFont="1" applyFill="1" applyBorder="1" applyAlignment="1" applyProtection="1">
      <alignment horizontal="right" vertical="center"/>
      <protection/>
    </xf>
    <xf numFmtId="193" fontId="66" fillId="0" borderId="0" xfId="0" applyFont="1" applyFill="1" applyBorder="1" applyAlignment="1">
      <alignment/>
    </xf>
    <xf numFmtId="193" fontId="26" fillId="0" borderId="2" xfId="0" applyFont="1" applyFill="1" applyBorder="1" applyAlignment="1" applyProtection="1">
      <alignment horizontal="right" vertical="center"/>
      <protection/>
    </xf>
    <xf numFmtId="193" fontId="25" fillId="0" borderId="0" xfId="0" applyFont="1" applyFill="1" applyBorder="1" applyAlignment="1">
      <alignment horizontal="left" vertical="center"/>
    </xf>
    <xf numFmtId="193" fontId="67" fillId="0" borderId="0" xfId="0" applyFont="1" applyFill="1" applyAlignment="1">
      <alignment/>
    </xf>
    <xf numFmtId="177" fontId="68" fillId="0" borderId="0" xfId="21" applyFont="1" applyFill="1" applyAlignment="1">
      <alignment/>
    </xf>
    <xf numFmtId="193" fontId="20" fillId="0" borderId="0" xfId="0" applyFont="1" applyFill="1" applyAlignment="1">
      <alignment/>
    </xf>
    <xf numFmtId="193" fontId="64" fillId="0" borderId="6" xfId="0" applyFont="1" applyFill="1" applyBorder="1" applyAlignment="1" applyProtection="1">
      <alignment horizontal="right" vertical="center"/>
      <protection/>
    </xf>
    <xf numFmtId="188" fontId="24" fillId="0" borderId="7" xfId="0" applyNumberFormat="1" applyFont="1" applyFill="1" applyBorder="1" applyAlignment="1" applyProtection="1">
      <alignment horizontal="right" vertical="center"/>
      <protection/>
    </xf>
    <xf numFmtId="189" fontId="24" fillId="0" borderId="6" xfId="0" applyNumberFormat="1" applyFont="1" applyFill="1" applyBorder="1" applyAlignment="1" applyProtection="1">
      <alignment horizontal="right" vertical="center"/>
      <protection/>
    </xf>
    <xf numFmtId="193" fontId="66" fillId="0" borderId="0" xfId="0" applyFont="1" applyFill="1" applyAlignment="1">
      <alignment vertical="center"/>
    </xf>
    <xf numFmtId="193" fontId="69" fillId="0" borderId="0" xfId="0" applyFont="1" applyFill="1" applyAlignment="1" applyProtection="1">
      <alignment/>
      <protection locked="0"/>
    </xf>
    <xf numFmtId="193" fontId="69" fillId="0" borderId="0" xfId="0" applyFont="1" applyFill="1" applyBorder="1" applyAlignment="1" applyProtection="1">
      <alignment/>
      <protection locked="0"/>
    </xf>
    <xf numFmtId="183" fontId="69" fillId="0" borderId="0" xfId="0" applyNumberFormat="1" applyFont="1" applyFill="1" applyAlignment="1" applyProtection="1">
      <alignment/>
      <protection locked="0"/>
    </xf>
    <xf numFmtId="183" fontId="25" fillId="0" borderId="0" xfId="0" applyNumberFormat="1" applyFont="1" applyFill="1" applyAlignment="1" applyProtection="1">
      <alignment/>
      <protection locked="0"/>
    </xf>
    <xf numFmtId="183" fontId="69" fillId="0" borderId="0" xfId="0" applyNumberFormat="1" applyFont="1" applyFill="1" applyBorder="1" applyAlignment="1" applyProtection="1">
      <alignment/>
      <protection locked="0"/>
    </xf>
    <xf numFmtId="184" fontId="69" fillId="0" borderId="0" xfId="0" applyNumberFormat="1" applyFont="1" applyFill="1" applyAlignment="1" applyProtection="1">
      <alignment/>
      <protection locked="0"/>
    </xf>
    <xf numFmtId="193" fontId="52" fillId="0" borderId="0" xfId="0" applyFont="1" applyFill="1" applyAlignment="1" applyProtection="1">
      <alignment/>
      <protection locked="0"/>
    </xf>
    <xf numFmtId="183" fontId="35" fillId="0" borderId="0" xfId="0" applyNumberFormat="1" applyFont="1" applyFill="1" applyBorder="1" applyAlignment="1">
      <alignment horizontal="centerContinuous"/>
    </xf>
    <xf numFmtId="193" fontId="18" fillId="0" borderId="5" xfId="0" applyFont="1" applyFill="1" applyBorder="1" applyAlignment="1">
      <alignment/>
    </xf>
    <xf numFmtId="193" fontId="52" fillId="0" borderId="5" xfId="0" applyFont="1" applyFill="1" applyBorder="1" applyAlignment="1">
      <alignment horizontal="centerContinuous"/>
    </xf>
    <xf numFmtId="193" fontId="19" fillId="0" borderId="5" xfId="0" applyFont="1" applyFill="1" applyBorder="1" applyAlignment="1">
      <alignment horizontal="right" vertical="center"/>
    </xf>
    <xf numFmtId="183" fontId="8" fillId="0" borderId="5" xfId="0" applyNumberFormat="1" applyFont="1" applyFill="1" applyBorder="1" applyAlignment="1">
      <alignment horizontal="centerContinuous"/>
    </xf>
    <xf numFmtId="193" fontId="18" fillId="0" borderId="0" xfId="0" applyFont="1" applyFill="1" applyAlignment="1">
      <alignment horizontal="right"/>
    </xf>
    <xf numFmtId="193" fontId="17" fillId="0" borderId="0" xfId="0" applyFont="1" applyFill="1" applyBorder="1" applyAlignment="1">
      <alignment/>
    </xf>
    <xf numFmtId="193" fontId="63" fillId="0" borderId="2" xfId="0" applyFont="1" applyFill="1" applyBorder="1" applyAlignment="1">
      <alignment/>
    </xf>
    <xf numFmtId="183" fontId="17" fillId="0" borderId="13" xfId="0" applyNumberFormat="1" applyFont="1" applyFill="1" applyBorder="1" applyAlignment="1">
      <alignment horizontal="centerContinuous" vertical="center"/>
    </xf>
    <xf numFmtId="183" fontId="17" fillId="0" borderId="10" xfId="0" applyNumberFormat="1" applyFont="1" applyFill="1" applyBorder="1" applyAlignment="1">
      <alignment horizontal="centerContinuous" vertical="center"/>
    </xf>
    <xf numFmtId="184" fontId="17" fillId="0" borderId="13" xfId="0" applyNumberFormat="1" applyFont="1" applyFill="1" applyBorder="1" applyAlignment="1">
      <alignment horizontal="centerContinuous" vertical="center"/>
    </xf>
    <xf numFmtId="193" fontId="17" fillId="0" borderId="13" xfId="0" applyFont="1" applyFill="1" applyBorder="1" applyAlignment="1">
      <alignment horizontal="centerContinuous" vertical="center"/>
    </xf>
    <xf numFmtId="193" fontId="63" fillId="0" borderId="10" xfId="0" applyFont="1" applyFill="1" applyBorder="1" applyAlignment="1">
      <alignment horizontal="left" vertical="center"/>
    </xf>
    <xf numFmtId="193" fontId="63" fillId="0" borderId="15" xfId="0" applyFont="1" applyFill="1" applyBorder="1" applyAlignment="1">
      <alignment horizontal="left" vertical="center"/>
    </xf>
    <xf numFmtId="193" fontId="64" fillId="0" borderId="2" xfId="0" applyFont="1" applyFill="1" applyBorder="1" applyAlignment="1" applyProtection="1">
      <alignment vertical="center"/>
      <protection/>
    </xf>
    <xf numFmtId="193" fontId="28" fillId="0" borderId="2" xfId="0" applyFont="1" applyFill="1" applyBorder="1" applyAlignment="1" applyProtection="1">
      <alignment vertical="center"/>
      <protection/>
    </xf>
    <xf numFmtId="193" fontId="71" fillId="0" borderId="2" xfId="0" applyFont="1" applyFill="1" applyBorder="1" applyAlignment="1" applyProtection="1" quotePrefix="1">
      <alignment horizontal="distributed" vertical="center"/>
      <protection/>
    </xf>
    <xf numFmtId="193" fontId="72" fillId="0" borderId="2" xfId="0" applyFont="1" applyFill="1" applyBorder="1" applyAlignment="1" applyProtection="1" quotePrefix="1">
      <alignment horizontal="distributed" vertical="center"/>
      <protection/>
    </xf>
    <xf numFmtId="193" fontId="26" fillId="0" borderId="2" xfId="0" applyFont="1" applyFill="1" applyBorder="1" applyAlignment="1" applyProtection="1">
      <alignment vertical="center"/>
      <protection/>
    </xf>
    <xf numFmtId="193" fontId="71" fillId="0" borderId="2" xfId="0" applyFont="1" applyFill="1" applyBorder="1" applyAlignment="1" applyProtection="1">
      <alignment vertical="center"/>
      <protection/>
    </xf>
    <xf numFmtId="193" fontId="72" fillId="0" borderId="2" xfId="0" applyFont="1" applyFill="1" applyBorder="1" applyAlignment="1" applyProtection="1">
      <alignment vertical="center"/>
      <protection/>
    </xf>
    <xf numFmtId="193" fontId="69" fillId="0" borderId="0" xfId="0" applyFont="1" applyFill="1" applyAlignment="1">
      <alignment/>
    </xf>
    <xf numFmtId="193" fontId="72" fillId="0" borderId="2" xfId="0" applyFont="1" applyFill="1" applyBorder="1" applyAlignment="1" applyProtection="1" quotePrefix="1">
      <alignment horizontal="distributed" vertical="top"/>
      <protection/>
    </xf>
    <xf numFmtId="188" fontId="5" fillId="0" borderId="2" xfId="0" applyNumberFormat="1" applyFont="1" applyFill="1" applyBorder="1" applyAlignment="1" applyProtection="1">
      <alignment horizontal="right" vertical="top"/>
      <protection locked="0"/>
    </xf>
    <xf numFmtId="188" fontId="5" fillId="0" borderId="0" xfId="0" applyNumberFormat="1" applyFont="1" applyFill="1" applyBorder="1" applyAlignment="1" applyProtection="1">
      <alignment horizontal="right" vertical="top"/>
      <protection locked="0"/>
    </xf>
    <xf numFmtId="188" fontId="5" fillId="0" borderId="3" xfId="0" applyNumberFormat="1" applyFont="1" applyFill="1" applyBorder="1" applyAlignment="1" applyProtection="1">
      <alignment horizontal="right" vertical="top"/>
      <protection locked="0"/>
    </xf>
    <xf numFmtId="188" fontId="5" fillId="0" borderId="2" xfId="0" applyNumberFormat="1" applyFont="1" applyFill="1" applyBorder="1" applyAlignment="1" applyProtection="1">
      <alignment horizontal="right" vertical="top"/>
      <protection/>
    </xf>
    <xf numFmtId="189" fontId="5" fillId="0" borderId="2" xfId="0" applyNumberFormat="1" applyFont="1" applyFill="1" applyBorder="1" applyAlignment="1" applyProtection="1">
      <alignment horizontal="right" vertical="top"/>
      <protection/>
    </xf>
    <xf numFmtId="188" fontId="5" fillId="0" borderId="0" xfId="0" applyNumberFormat="1" applyFont="1" applyFill="1" applyBorder="1" applyAlignment="1" applyProtection="1">
      <alignment horizontal="right" vertical="top"/>
      <protection/>
    </xf>
    <xf numFmtId="193" fontId="64" fillId="0" borderId="6" xfId="0" applyFont="1" applyFill="1" applyBorder="1" applyAlignment="1" applyProtection="1">
      <alignment vertical="center"/>
      <protection/>
    </xf>
    <xf numFmtId="188" fontId="24" fillId="0" borderId="12" xfId="0" applyNumberFormat="1" applyFont="1" applyFill="1" applyBorder="1" applyAlignment="1" applyProtection="1">
      <alignment horizontal="right" vertical="center"/>
      <protection/>
    </xf>
    <xf numFmtId="193" fontId="69" fillId="0" borderId="0" xfId="0" applyFont="1" applyFill="1" applyAlignment="1">
      <alignment vertical="center"/>
    </xf>
    <xf numFmtId="193" fontId="69" fillId="0" borderId="0" xfId="0" applyFont="1" applyFill="1" applyBorder="1" applyAlignment="1">
      <alignment/>
    </xf>
    <xf numFmtId="183" fontId="66" fillId="0" borderId="0" xfId="0" applyNumberFormat="1" applyFont="1" applyFill="1" applyAlignment="1">
      <alignment/>
    </xf>
    <xf numFmtId="183" fontId="66" fillId="0" borderId="0" xfId="0" applyNumberFormat="1" applyFont="1" applyFill="1" applyBorder="1" applyAlignment="1">
      <alignment/>
    </xf>
    <xf numFmtId="183" fontId="73" fillId="0" borderId="0" xfId="0" applyNumberFormat="1" applyFont="1" applyFill="1" applyAlignment="1">
      <alignment/>
    </xf>
    <xf numFmtId="184" fontId="66" fillId="0" borderId="0" xfId="0" applyNumberFormat="1" applyFont="1" applyFill="1" applyAlignment="1">
      <alignment/>
    </xf>
    <xf numFmtId="193" fontId="32" fillId="0" borderId="0" xfId="0" applyFont="1" applyFill="1" applyBorder="1" applyAlignment="1">
      <alignment/>
    </xf>
    <xf numFmtId="49" fontId="73" fillId="0" borderId="0" xfId="0" applyNumberFormat="1" applyFont="1" applyFill="1" applyAlignment="1">
      <alignment/>
    </xf>
    <xf numFmtId="49" fontId="56" fillId="0" borderId="0" xfId="0" applyNumberFormat="1" applyFont="1" applyFill="1" applyAlignment="1">
      <alignment/>
    </xf>
    <xf numFmtId="49" fontId="32" fillId="0" borderId="0" xfId="0" applyNumberFormat="1" applyFont="1" applyFill="1" applyAlignment="1">
      <alignment/>
    </xf>
    <xf numFmtId="49" fontId="69" fillId="0" borderId="0" xfId="0" applyNumberFormat="1" applyFont="1" applyFill="1" applyAlignment="1">
      <alignment/>
    </xf>
    <xf numFmtId="49" fontId="0" fillId="0" borderId="0" xfId="0" applyNumberFormat="1" applyFont="1" applyFill="1" applyAlignment="1">
      <alignment/>
    </xf>
    <xf numFmtId="49" fontId="0" fillId="0" borderId="0" xfId="0" applyNumberFormat="1" applyFont="1" applyFill="1" applyBorder="1" applyAlignment="1">
      <alignment/>
    </xf>
    <xf numFmtId="49" fontId="30" fillId="0" borderId="0" xfId="0" applyNumberFormat="1" applyFont="1" applyFill="1" applyAlignment="1">
      <alignment/>
    </xf>
    <xf numFmtId="49" fontId="25" fillId="0" borderId="0" xfId="0" applyNumberFormat="1" applyFont="1" applyFill="1" applyBorder="1" applyAlignment="1">
      <alignment/>
    </xf>
    <xf numFmtId="49" fontId="23" fillId="0" borderId="0" xfId="0" applyNumberFormat="1" applyFont="1" applyFill="1" applyAlignment="1">
      <alignment/>
    </xf>
    <xf numFmtId="49" fontId="56" fillId="0" borderId="0" xfId="0" applyNumberFormat="1" applyFont="1" applyFill="1" applyBorder="1" applyAlignment="1">
      <alignment/>
    </xf>
    <xf numFmtId="49" fontId="25" fillId="0" borderId="0" xfId="0" applyNumberFormat="1" applyFont="1" applyFill="1" applyAlignment="1">
      <alignment/>
    </xf>
    <xf numFmtId="49" fontId="30" fillId="0" borderId="0" xfId="0" applyNumberFormat="1" applyFont="1" applyFill="1" applyBorder="1" applyAlignment="1">
      <alignment/>
    </xf>
    <xf numFmtId="49" fontId="45" fillId="0" borderId="0" xfId="0" applyNumberFormat="1" applyFont="1" applyFill="1" applyBorder="1" applyAlignment="1">
      <alignment/>
    </xf>
    <xf numFmtId="49" fontId="66" fillId="0" borderId="0" xfId="0" applyNumberFormat="1" applyFont="1" applyFill="1" applyAlignment="1">
      <alignment/>
    </xf>
    <xf numFmtId="49" fontId="32" fillId="0" borderId="0" xfId="0" applyNumberFormat="1" applyFont="1" applyFill="1" applyBorder="1" applyAlignment="1">
      <alignment/>
    </xf>
    <xf numFmtId="0" fontId="64" fillId="0" borderId="2" xfId="0" applyNumberFormat="1" applyFont="1" applyFill="1" applyBorder="1" applyAlignment="1" applyProtection="1">
      <alignment horizontal="right" vertical="center"/>
      <protection/>
    </xf>
    <xf numFmtId="0" fontId="18" fillId="0" borderId="0" xfId="0" applyNumberFormat="1" applyFont="1" applyFill="1" applyBorder="1" applyAlignment="1" applyProtection="1">
      <alignment vertical="center"/>
      <protection/>
    </xf>
    <xf numFmtId="0" fontId="18" fillId="0" borderId="0" xfId="0" applyNumberFormat="1" applyFont="1" applyFill="1" applyBorder="1" applyAlignment="1" applyProtection="1" quotePrefix="1">
      <alignment horizontal="left" vertical="center"/>
      <protection/>
    </xf>
    <xf numFmtId="0" fontId="28" fillId="0" borderId="0" xfId="0" applyNumberFormat="1" applyFont="1" applyFill="1" applyBorder="1" applyAlignment="1" applyProtection="1">
      <alignment horizontal="distributed" vertical="center"/>
      <protection/>
    </xf>
    <xf numFmtId="0" fontId="28" fillId="0" borderId="2" xfId="0" applyNumberFormat="1" applyFont="1" applyFill="1" applyBorder="1" applyAlignment="1" applyProtection="1">
      <alignment horizontal="right" vertical="center"/>
      <protection/>
    </xf>
    <xf numFmtId="0" fontId="65" fillId="0" borderId="0" xfId="0" applyNumberFormat="1" applyFont="1" applyFill="1" applyBorder="1" applyAlignment="1" applyProtection="1">
      <alignment vertical="center"/>
      <protection/>
    </xf>
    <xf numFmtId="0" fontId="28" fillId="0" borderId="2" xfId="0" applyNumberFormat="1" applyFont="1" applyFill="1" applyBorder="1" applyAlignment="1" applyProtection="1" quotePrefix="1">
      <alignment horizontal="right" vertical="center"/>
      <protection/>
    </xf>
    <xf numFmtId="0" fontId="48" fillId="0" borderId="0" xfId="0" applyNumberFormat="1" applyFont="1" applyFill="1" applyBorder="1" applyAlignment="1" applyProtection="1">
      <alignment vertical="center"/>
      <protection/>
    </xf>
    <xf numFmtId="0" fontId="48" fillId="0" borderId="0" xfId="0" applyNumberFormat="1" applyFont="1" applyFill="1" applyBorder="1" applyAlignment="1" applyProtection="1">
      <alignment horizontal="distributed" vertical="center"/>
      <protection/>
    </xf>
    <xf numFmtId="0" fontId="26" fillId="0" borderId="2" xfId="0" applyNumberFormat="1" applyFont="1" applyFill="1" applyBorder="1" applyAlignment="1" applyProtection="1" quotePrefix="1">
      <alignment horizontal="right" vertical="center"/>
      <protection/>
    </xf>
    <xf numFmtId="0" fontId="48" fillId="0" borderId="0" xfId="0" applyNumberFormat="1" applyFont="1" applyFill="1" applyBorder="1" applyAlignment="1" applyProtection="1" quotePrefix="1">
      <alignment horizontal="left" vertical="center"/>
      <protection/>
    </xf>
    <xf numFmtId="0" fontId="26" fillId="0" borderId="0" xfId="0" applyNumberFormat="1" applyFont="1" applyFill="1" applyBorder="1" applyAlignment="1" applyProtection="1">
      <alignment horizontal="distributed" vertical="center"/>
      <protection/>
    </xf>
    <xf numFmtId="0" fontId="26" fillId="0" borderId="2" xfId="0" applyNumberFormat="1" applyFont="1" applyFill="1" applyBorder="1" applyAlignment="1" applyProtection="1">
      <alignment horizontal="right" vertical="center"/>
      <protection/>
    </xf>
    <xf numFmtId="0" fontId="67" fillId="0" borderId="0" xfId="0" applyNumberFormat="1" applyFont="1" applyFill="1" applyAlignment="1" applyProtection="1">
      <alignment vertical="center"/>
      <protection/>
    </xf>
    <xf numFmtId="0" fontId="48" fillId="0" borderId="0" xfId="0" applyNumberFormat="1" applyFont="1" applyFill="1" applyBorder="1" applyAlignment="1" applyProtection="1" quotePrefix="1">
      <alignment horizontal="center" vertical="center"/>
      <protection/>
    </xf>
    <xf numFmtId="0" fontId="20" fillId="0" borderId="0" xfId="0" applyNumberFormat="1" applyFont="1" applyFill="1" applyAlignment="1" applyProtection="1">
      <alignment vertical="center"/>
      <protection/>
    </xf>
    <xf numFmtId="0" fontId="64" fillId="0" borderId="6" xfId="0" applyNumberFormat="1" applyFont="1" applyFill="1" applyBorder="1" applyAlignment="1" applyProtection="1">
      <alignment horizontal="right" vertical="center"/>
      <protection/>
    </xf>
    <xf numFmtId="0" fontId="17" fillId="0" borderId="0" xfId="0" applyNumberFormat="1" applyFont="1" applyFill="1" applyBorder="1" applyAlignment="1" applyProtection="1" quotePrefix="1">
      <alignment horizontal="left" vertical="center"/>
      <protection/>
    </xf>
    <xf numFmtId="0" fontId="64" fillId="0" borderId="0" xfId="0" applyNumberFormat="1" applyFont="1" applyFill="1" applyBorder="1" applyAlignment="1" applyProtection="1">
      <alignment vertical="center"/>
      <protection/>
    </xf>
    <xf numFmtId="0" fontId="34" fillId="0" borderId="0" xfId="0" applyNumberFormat="1" applyFont="1" applyFill="1" applyAlignment="1" applyProtection="1">
      <alignment vertical="center"/>
      <protection/>
    </xf>
    <xf numFmtId="0" fontId="28" fillId="0" borderId="0" xfId="0" applyNumberFormat="1" applyFont="1" applyFill="1" applyBorder="1" applyAlignment="1" applyProtection="1" quotePrefix="1">
      <alignment horizontal="distributed" vertical="center"/>
      <protection/>
    </xf>
    <xf numFmtId="0" fontId="28" fillId="0" borderId="0" xfId="0" applyNumberFormat="1" applyFont="1" applyFill="1" applyBorder="1" applyAlignment="1" applyProtection="1">
      <alignment vertical="center"/>
      <protection/>
    </xf>
    <xf numFmtId="0" fontId="6" fillId="0" borderId="0" xfId="0" applyNumberFormat="1" applyFont="1" applyFill="1" applyBorder="1" applyAlignment="1" applyProtection="1">
      <alignment horizontal="left" vertical="center"/>
      <protection/>
    </xf>
    <xf numFmtId="0" fontId="18" fillId="0" borderId="5" xfId="0" applyNumberFormat="1" applyFont="1" applyFill="1" applyBorder="1" applyAlignment="1" applyProtection="1" quotePrefix="1">
      <alignment horizontal="right" vertical="center"/>
      <protection/>
    </xf>
    <xf numFmtId="0" fontId="17" fillId="0" borderId="5" xfId="0" applyNumberFormat="1" applyFont="1" applyFill="1" applyBorder="1" applyAlignment="1" applyProtection="1" quotePrefix="1">
      <alignment horizontal="left" vertical="center"/>
      <protection/>
    </xf>
    <xf numFmtId="0" fontId="64" fillId="0" borderId="5" xfId="0" applyNumberFormat="1" applyFont="1" applyFill="1" applyBorder="1" applyAlignment="1" applyProtection="1">
      <alignment vertical="center"/>
      <protection/>
    </xf>
    <xf numFmtId="193" fontId="0" fillId="0" borderId="13" xfId="0" applyFill="1" applyBorder="1" applyAlignment="1">
      <alignment horizontal="center"/>
    </xf>
    <xf numFmtId="0" fontId="17" fillId="0" borderId="0" xfId="0" applyNumberFormat="1" applyFont="1" applyFill="1" applyAlignment="1" applyProtection="1" quotePrefix="1">
      <alignment horizontal="distributed" vertical="center"/>
      <protection/>
    </xf>
    <xf numFmtId="49" fontId="49" fillId="0" borderId="0" xfId="0" applyNumberFormat="1" applyFont="1" applyBorder="1" applyAlignment="1" applyProtection="1" quotePrefix="1">
      <alignment horizontal="distributed" vertical="center"/>
      <protection/>
    </xf>
    <xf numFmtId="193" fontId="50" fillId="0" borderId="0" xfId="0" applyFont="1" applyAlignment="1" applyProtection="1">
      <alignment vertical="center"/>
      <protection/>
    </xf>
    <xf numFmtId="49" fontId="26" fillId="0" borderId="0" xfId="0" applyNumberFormat="1" applyFont="1" applyBorder="1" applyAlignment="1" applyProtection="1" quotePrefix="1">
      <alignment horizontal="distributed" vertical="center"/>
      <protection/>
    </xf>
    <xf numFmtId="193" fontId="0" fillId="0" borderId="0" xfId="0" applyFont="1" applyAlignment="1" applyProtection="1">
      <alignment vertical="center"/>
      <protection/>
    </xf>
    <xf numFmtId="193" fontId="8" fillId="0" borderId="13" xfId="0" applyFont="1" applyBorder="1" applyAlignment="1" applyProtection="1" quotePrefix="1">
      <alignment horizontal="center" vertical="center"/>
      <protection/>
    </xf>
    <xf numFmtId="193" fontId="8" fillId="0" borderId="10" xfId="0" applyFont="1" applyBorder="1" applyAlignment="1" applyProtection="1" quotePrefix="1">
      <alignment horizontal="center" vertical="center"/>
      <protection/>
    </xf>
    <xf numFmtId="49" fontId="17" fillId="0" borderId="0" xfId="0" applyNumberFormat="1" applyFont="1" applyBorder="1" applyAlignment="1" applyProtection="1" quotePrefix="1">
      <alignment horizontal="distributed" vertical="center"/>
      <protection/>
    </xf>
    <xf numFmtId="49" fontId="17" fillId="0" borderId="2" xfId="0" applyNumberFormat="1" applyFont="1" applyBorder="1" applyAlignment="1" applyProtection="1" quotePrefix="1">
      <alignment horizontal="distributed" vertical="center"/>
      <protection/>
    </xf>
    <xf numFmtId="49" fontId="25" fillId="0" borderId="0" xfId="0" applyNumberFormat="1" applyFont="1" applyBorder="1" applyAlignment="1" applyProtection="1" quotePrefix="1">
      <alignment horizontal="distributed" vertical="center"/>
      <protection/>
    </xf>
    <xf numFmtId="193" fontId="5" fillId="0" borderId="0" xfId="0" applyFont="1" applyAlignment="1" applyProtection="1">
      <alignment vertical="center"/>
      <protection/>
    </xf>
    <xf numFmtId="193" fontId="0" fillId="0" borderId="0" xfId="0" applyAlignment="1">
      <alignment horizontal="distributed" vertical="center"/>
    </xf>
    <xf numFmtId="193" fontId="0" fillId="0" borderId="2" xfId="0" applyBorder="1" applyAlignment="1">
      <alignment horizontal="distributed" vertical="center"/>
    </xf>
    <xf numFmtId="49" fontId="17" fillId="0" borderId="5" xfId="0" applyNumberFormat="1" applyFont="1" applyBorder="1" applyAlignment="1" applyProtection="1" quotePrefix="1">
      <alignment horizontal="distributed" vertical="center"/>
      <protection/>
    </xf>
    <xf numFmtId="49" fontId="17" fillId="0" borderId="6" xfId="0" applyNumberFormat="1" applyFont="1" applyBorder="1" applyAlignment="1" applyProtection="1" quotePrefix="1">
      <alignment horizontal="distributed" vertical="center"/>
      <protection/>
    </xf>
    <xf numFmtId="193" fontId="17" fillId="0" borderId="13" xfId="0" applyFont="1" applyFill="1" applyBorder="1" applyAlignment="1" quotePrefix="1">
      <alignment horizontal="center" vertical="center"/>
    </xf>
    <xf numFmtId="49" fontId="39" fillId="0" borderId="3" xfId="0" applyNumberFormat="1" applyFont="1" applyFill="1" applyBorder="1" applyAlignment="1">
      <alignment horizontal="center" vertical="center"/>
    </xf>
    <xf numFmtId="49" fontId="39" fillId="0" borderId="14" xfId="0" applyNumberFormat="1" applyFont="1" applyFill="1" applyBorder="1" applyAlignment="1">
      <alignment horizontal="center" vertical="center" wrapText="1"/>
    </xf>
    <xf numFmtId="49" fontId="39" fillId="0" borderId="20" xfId="0" applyNumberFormat="1" applyFont="1" applyFill="1" applyBorder="1" applyAlignment="1">
      <alignment horizontal="center" vertical="center" wrapText="1"/>
    </xf>
    <xf numFmtId="49" fontId="48" fillId="0" borderId="0" xfId="0" applyNumberFormat="1" applyFont="1" applyBorder="1" applyAlignment="1" applyProtection="1" quotePrefix="1">
      <alignment horizontal="distributed" vertical="center"/>
      <protection/>
    </xf>
    <xf numFmtId="193" fontId="48" fillId="0" borderId="0" xfId="0" applyFont="1" applyAlignment="1" applyProtection="1">
      <alignment vertical="center"/>
      <protection/>
    </xf>
    <xf numFmtId="49" fontId="18" fillId="0" borderId="20" xfId="0" applyNumberFormat="1" applyFont="1" applyFill="1" applyBorder="1" applyAlignment="1">
      <alignment horizontal="center" vertical="center" wrapText="1"/>
    </xf>
    <xf numFmtId="49" fontId="18" fillId="0" borderId="15" xfId="0" applyNumberFormat="1" applyFont="1" applyFill="1" applyBorder="1" applyAlignment="1">
      <alignment horizontal="center" vertical="center"/>
    </xf>
    <xf numFmtId="49" fontId="18" fillId="0" borderId="3" xfId="0" applyNumberFormat="1" applyFont="1" applyFill="1" applyBorder="1" applyAlignment="1">
      <alignment horizontal="center" vertical="center"/>
    </xf>
    <xf numFmtId="49" fontId="18" fillId="0" borderId="2" xfId="0" applyNumberFormat="1" applyFont="1" applyFill="1" applyBorder="1" applyAlignment="1">
      <alignment horizontal="center" vertical="center"/>
    </xf>
    <xf numFmtId="49" fontId="18" fillId="0" borderId="14" xfId="0" applyNumberFormat="1" applyFont="1" applyFill="1" applyBorder="1" applyAlignment="1">
      <alignment horizontal="center" vertical="center" wrapText="1"/>
    </xf>
    <xf numFmtId="49" fontId="18" fillId="0" borderId="3" xfId="0" applyNumberFormat="1" applyFont="1" applyFill="1" applyBorder="1" applyAlignment="1">
      <alignment horizontal="center" vertical="center" wrapText="1"/>
    </xf>
    <xf numFmtId="49" fontId="18" fillId="0" borderId="0" xfId="0" applyNumberFormat="1" applyFont="1" applyFill="1" applyBorder="1" applyAlignment="1">
      <alignment horizontal="center" vertical="center" wrapText="1"/>
    </xf>
    <xf numFmtId="49" fontId="39" fillId="0" borderId="14" xfId="0" applyNumberFormat="1" applyFont="1" applyFill="1" applyBorder="1" applyAlignment="1">
      <alignment horizontal="center" vertical="center"/>
    </xf>
    <xf numFmtId="49" fontId="39" fillId="0" borderId="15" xfId="0" applyNumberFormat="1" applyFont="1" applyFill="1" applyBorder="1" applyAlignment="1">
      <alignment horizontal="center" vertical="center"/>
    </xf>
    <xf numFmtId="49" fontId="39" fillId="0" borderId="0" xfId="0" applyNumberFormat="1" applyFont="1" applyFill="1" applyBorder="1" applyAlignment="1">
      <alignment horizontal="center" vertical="center"/>
    </xf>
    <xf numFmtId="49" fontId="39" fillId="0" borderId="2" xfId="0" applyNumberFormat="1" applyFont="1" applyFill="1" applyBorder="1" applyAlignment="1">
      <alignment horizontal="center" vertical="center"/>
    </xf>
    <xf numFmtId="49" fontId="18" fillId="0" borderId="20" xfId="0" applyNumberFormat="1" applyFont="1" applyFill="1" applyBorder="1" applyAlignment="1">
      <alignment horizontal="center" vertical="center"/>
    </xf>
    <xf numFmtId="49" fontId="18" fillId="0" borderId="14" xfId="0" applyNumberFormat="1" applyFont="1" applyFill="1" applyBorder="1" applyAlignment="1">
      <alignment horizontal="center" vertical="center"/>
    </xf>
    <xf numFmtId="49" fontId="18" fillId="0" borderId="0" xfId="0" applyNumberFormat="1" applyFont="1" applyFill="1" applyBorder="1" applyAlignment="1">
      <alignment horizontal="center" vertical="center"/>
    </xf>
    <xf numFmtId="49" fontId="39" fillId="0" borderId="20" xfId="0" applyNumberFormat="1" applyFont="1" applyFill="1" applyBorder="1" applyAlignment="1">
      <alignment horizontal="center" vertical="center"/>
    </xf>
    <xf numFmtId="193" fontId="17" fillId="0" borderId="21" xfId="0" applyFont="1" applyFill="1" applyBorder="1" applyAlignment="1" quotePrefix="1">
      <alignment horizontal="center" vertical="center"/>
    </xf>
    <xf numFmtId="193" fontId="17" fillId="0" borderId="22" xfId="0" applyFont="1" applyFill="1" applyBorder="1" applyAlignment="1" quotePrefix="1">
      <alignment horizontal="center" vertical="center"/>
    </xf>
    <xf numFmtId="193" fontId="17" fillId="0" borderId="10" xfId="0" applyFont="1" applyFill="1" applyBorder="1" applyAlignment="1" quotePrefix="1">
      <alignment horizontal="center" vertical="center"/>
    </xf>
    <xf numFmtId="193" fontId="18" fillId="0" borderId="23" xfId="0" applyFont="1" applyFill="1" applyBorder="1" applyAlignment="1" quotePrefix="1">
      <alignment horizontal="center" vertical="center"/>
    </xf>
    <xf numFmtId="193" fontId="18" fillId="0" borderId="9" xfId="0" applyFont="1" applyFill="1" applyBorder="1" applyAlignment="1" quotePrefix="1">
      <alignment horizontal="center" vertical="center"/>
    </xf>
    <xf numFmtId="193" fontId="18" fillId="0" borderId="23" xfId="0" applyFont="1" applyFill="1" applyBorder="1" applyAlignment="1" quotePrefix="1">
      <alignment horizontal="center" vertical="center" wrapText="1"/>
    </xf>
    <xf numFmtId="193" fontId="0" fillId="0" borderId="9" xfId="0" applyFont="1" applyFill="1" applyBorder="1" applyAlignment="1">
      <alignment vertical="center"/>
    </xf>
    <xf numFmtId="193" fontId="18" fillId="0" borderId="24" xfId="0" applyFont="1" applyFill="1" applyBorder="1" applyAlignment="1" quotePrefix="1">
      <alignment horizontal="center" vertical="center" wrapText="1"/>
    </xf>
    <xf numFmtId="193" fontId="0" fillId="0" borderId="8" xfId="0" applyFont="1" applyFill="1" applyBorder="1" applyAlignment="1">
      <alignment vertical="center"/>
    </xf>
    <xf numFmtId="193" fontId="18" fillId="0" borderId="22" xfId="0" applyFont="1" applyFill="1" applyBorder="1" applyAlignment="1" quotePrefix="1">
      <alignment horizontal="center" vertical="center" wrapText="1"/>
    </xf>
    <xf numFmtId="193" fontId="0" fillId="0" borderId="10" xfId="0" applyFont="1" applyFill="1" applyBorder="1" applyAlignment="1">
      <alignment vertical="center"/>
    </xf>
    <xf numFmtId="193" fontId="18" fillId="0" borderId="8" xfId="0" applyFont="1" applyFill="1" applyBorder="1" applyAlignment="1" quotePrefix="1">
      <alignment horizontal="center" vertical="center" wrapText="1"/>
    </xf>
    <xf numFmtId="193" fontId="45" fillId="0" borderId="8" xfId="0" applyFont="1" applyFill="1" applyBorder="1" applyAlignment="1">
      <alignment vertical="center"/>
    </xf>
    <xf numFmtId="193" fontId="45" fillId="0" borderId="10" xfId="0" applyFont="1" applyFill="1" applyBorder="1" applyAlignment="1">
      <alignment vertical="center"/>
    </xf>
    <xf numFmtId="193" fontId="45" fillId="0" borderId="9" xfId="0" applyFont="1" applyFill="1" applyBorder="1" applyAlignment="1">
      <alignment vertical="center"/>
    </xf>
    <xf numFmtId="193" fontId="18" fillId="0" borderId="21" xfId="0" applyFont="1" applyFill="1" applyBorder="1" applyAlignment="1" quotePrefix="1">
      <alignment horizontal="center" vertical="center" wrapText="1"/>
    </xf>
    <xf numFmtId="193" fontId="45" fillId="0" borderId="13" xfId="0" applyFont="1" applyFill="1" applyBorder="1" applyAlignment="1">
      <alignment vertical="center"/>
    </xf>
    <xf numFmtId="193" fontId="0" fillId="0" borderId="13" xfId="0" applyFont="1" applyFill="1" applyBorder="1" applyAlignment="1">
      <alignment vertical="center"/>
    </xf>
    <xf numFmtId="193" fontId="0" fillId="0" borderId="10" xfId="0" applyFont="1" applyFill="1" applyBorder="1" applyAlignment="1">
      <alignment horizontal="center" vertical="center" wrapText="1"/>
    </xf>
    <xf numFmtId="183" fontId="18" fillId="0" borderId="22" xfId="0" applyNumberFormat="1" applyFont="1" applyFill="1" applyBorder="1" applyAlignment="1">
      <alignment horizontal="center" vertical="center" wrapText="1"/>
    </xf>
    <xf numFmtId="193" fontId="0" fillId="0" borderId="10" xfId="0" applyFont="1" applyFill="1" applyBorder="1" applyAlignment="1">
      <alignment/>
    </xf>
    <xf numFmtId="0" fontId="17" fillId="0" borderId="14" xfId="0" applyNumberFormat="1" applyFont="1" applyFill="1" applyBorder="1" applyAlignment="1" applyProtection="1" quotePrefix="1">
      <alignment horizontal="distributed" vertical="center"/>
      <protection/>
    </xf>
    <xf numFmtId="0" fontId="0" fillId="0" borderId="14" xfId="0" applyNumberFormat="1" applyFont="1" applyFill="1" applyBorder="1" applyAlignment="1" applyProtection="1">
      <alignment horizontal="distributed" vertical="center"/>
      <protection/>
    </xf>
    <xf numFmtId="193" fontId="17" fillId="0" borderId="14" xfId="0" applyFont="1" applyFill="1" applyBorder="1" applyAlignment="1" applyProtection="1" quotePrefix="1">
      <alignment horizontal="justify" vertical="center"/>
      <protection/>
    </xf>
    <xf numFmtId="193" fontId="0" fillId="0" borderId="14" xfId="0" applyFont="1" applyFill="1" applyBorder="1" applyAlignment="1" applyProtection="1">
      <alignment horizontal="justify" vertical="center"/>
      <protection/>
    </xf>
    <xf numFmtId="0" fontId="49" fillId="0" borderId="0" xfId="0" applyNumberFormat="1" applyFont="1" applyFill="1" applyAlignment="1" applyProtection="1">
      <alignment horizontal="distributed" vertical="center"/>
      <protection/>
    </xf>
    <xf numFmtId="193" fontId="49" fillId="0" borderId="0" xfId="0" applyFont="1" applyFill="1" applyAlignment="1" applyProtection="1">
      <alignment horizontal="distributed" vertical="center"/>
      <protection/>
    </xf>
    <xf numFmtId="193" fontId="0" fillId="0" borderId="0" xfId="0" applyFont="1" applyFill="1" applyAlignment="1" applyProtection="1">
      <alignment horizontal="distributed" vertical="center"/>
      <protection/>
    </xf>
    <xf numFmtId="0" fontId="18" fillId="0" borderId="0" xfId="0" applyNumberFormat="1" applyFont="1" applyFill="1" applyBorder="1" applyAlignment="1" applyProtection="1" quotePrefix="1">
      <alignment horizontal="distributed" vertical="center"/>
      <protection/>
    </xf>
    <xf numFmtId="0" fontId="5" fillId="0" borderId="0" xfId="0" applyNumberFormat="1" applyFont="1" applyFill="1" applyBorder="1" applyAlignment="1" applyProtection="1">
      <alignment horizontal="distributed" vertical="center"/>
      <protection/>
    </xf>
    <xf numFmtId="193" fontId="18" fillId="0" borderId="0" xfId="0" applyFont="1" applyFill="1" applyBorder="1" applyAlignment="1" applyProtection="1" quotePrefix="1">
      <alignment horizontal="justify" vertical="center"/>
      <protection/>
    </xf>
    <xf numFmtId="193" fontId="5" fillId="0" borderId="0" xfId="0" applyFont="1" applyFill="1" applyBorder="1" applyAlignment="1" applyProtection="1">
      <alignment horizontal="justify" vertical="center"/>
      <protection/>
    </xf>
    <xf numFmtId="0" fontId="45" fillId="0" borderId="0" xfId="0" applyNumberFormat="1" applyFont="1" applyFill="1" applyBorder="1" applyAlignment="1" applyProtection="1">
      <alignment horizontal="distributed" vertical="center"/>
      <protection/>
    </xf>
    <xf numFmtId="0" fontId="0" fillId="0" borderId="0" xfId="0" applyNumberFormat="1" applyFont="1" applyFill="1" applyBorder="1" applyAlignment="1" applyProtection="1">
      <alignment horizontal="distributed" vertical="center"/>
      <protection/>
    </xf>
    <xf numFmtId="193" fontId="17" fillId="0" borderId="0" xfId="0" applyFont="1" applyFill="1" applyBorder="1" applyAlignment="1" applyProtection="1" quotePrefix="1">
      <alignment horizontal="justify" vertical="center"/>
      <protection/>
    </xf>
    <xf numFmtId="193" fontId="45" fillId="0" borderId="0" xfId="0" applyFont="1" applyFill="1" applyBorder="1" applyAlignment="1" applyProtection="1">
      <alignment horizontal="justify" vertical="center"/>
      <protection/>
    </xf>
    <xf numFmtId="193" fontId="0" fillId="0" borderId="0" xfId="0" applyFont="1" applyFill="1" applyBorder="1" applyAlignment="1" applyProtection="1">
      <alignment horizontal="justify" vertical="center"/>
      <protection/>
    </xf>
    <xf numFmtId="0" fontId="45" fillId="0" borderId="0" xfId="0" applyNumberFormat="1" applyFont="1" applyFill="1" applyAlignment="1" applyProtection="1">
      <alignment horizontal="distributed" vertical="center"/>
      <protection/>
    </xf>
    <xf numFmtId="193" fontId="45" fillId="0" borderId="0" xfId="0" applyFont="1" applyFill="1" applyAlignment="1" applyProtection="1">
      <alignment horizontal="distributed" vertical="center"/>
      <protection/>
    </xf>
    <xf numFmtId="0" fontId="0" fillId="0" borderId="0" xfId="0" applyNumberFormat="1" applyFill="1" applyAlignment="1">
      <alignment horizontal="distributed" vertical="center"/>
    </xf>
    <xf numFmtId="0" fontId="49" fillId="0" borderId="0" xfId="0" applyNumberFormat="1" applyFont="1" applyFill="1" applyAlignment="1" applyProtection="1">
      <alignment horizontal="distributed" vertical="center" wrapText="1"/>
      <protection/>
    </xf>
    <xf numFmtId="193" fontId="49" fillId="0" borderId="0" xfId="0" applyFont="1" applyFill="1" applyAlignment="1" applyProtection="1">
      <alignment horizontal="distributed" vertical="center" wrapText="1"/>
      <protection/>
    </xf>
    <xf numFmtId="0" fontId="17" fillId="0" borderId="0" xfId="0" applyNumberFormat="1" applyFont="1" applyFill="1" applyBorder="1" applyAlignment="1" applyProtection="1">
      <alignment horizontal="distributed" vertical="center"/>
      <protection/>
    </xf>
    <xf numFmtId="0" fontId="58" fillId="0" borderId="0" xfId="0" applyNumberFormat="1" applyFont="1" applyFill="1" applyBorder="1" applyAlignment="1" applyProtection="1">
      <alignment horizontal="distributed" vertical="center"/>
      <protection/>
    </xf>
    <xf numFmtId="0" fontId="15" fillId="0" borderId="0" xfId="0" applyNumberFormat="1" applyFont="1" applyFill="1" applyBorder="1" applyAlignment="1" applyProtection="1">
      <alignment horizontal="distributed" vertical="center"/>
      <protection/>
    </xf>
    <xf numFmtId="193" fontId="17" fillId="0" borderId="0" xfId="0" applyFont="1" applyFill="1" applyBorder="1" applyAlignment="1" applyProtection="1">
      <alignment horizontal="justify" vertical="center"/>
      <protection/>
    </xf>
    <xf numFmtId="193" fontId="58" fillId="0" borderId="0" xfId="0" applyFont="1" applyFill="1" applyBorder="1" applyAlignment="1" applyProtection="1">
      <alignment horizontal="justify" vertical="center"/>
      <protection/>
    </xf>
    <xf numFmtId="193" fontId="15" fillId="0" borderId="0" xfId="0" applyFont="1" applyFill="1" applyBorder="1" applyAlignment="1" applyProtection="1">
      <alignment horizontal="justify" vertical="center"/>
      <protection/>
    </xf>
    <xf numFmtId="0" fontId="48" fillId="0" borderId="0" xfId="0" applyNumberFormat="1" applyFont="1" applyBorder="1" applyAlignment="1" applyProtection="1">
      <alignment horizontal="left" vertical="center" wrapText="1"/>
      <protection/>
    </xf>
    <xf numFmtId="0" fontId="0" fillId="0" borderId="0" xfId="0" applyNumberFormat="1" applyFont="1" applyBorder="1" applyAlignment="1">
      <alignment horizontal="left" vertical="center"/>
    </xf>
    <xf numFmtId="193" fontId="24" fillId="0" borderId="0" xfId="0" applyFont="1" applyFill="1" applyBorder="1" applyAlignment="1" applyProtection="1">
      <alignment horizontal="left" vertical="top" wrapText="1"/>
      <protection/>
    </xf>
    <xf numFmtId="193" fontId="0" fillId="0" borderId="0" xfId="0" applyFont="1" applyFill="1" applyAlignment="1">
      <alignment horizontal="left"/>
    </xf>
    <xf numFmtId="193" fontId="49" fillId="0" borderId="0" xfId="0" applyFont="1" applyFill="1" applyAlignment="1">
      <alignment horizontal="distributed"/>
    </xf>
    <xf numFmtId="193" fontId="0" fillId="0" borderId="0" xfId="0" applyFont="1" applyFill="1" applyAlignment="1">
      <alignment horizontal="distributed"/>
    </xf>
    <xf numFmtId="193" fontId="5" fillId="0" borderId="9" xfId="0" applyFont="1" applyFill="1" applyBorder="1" applyAlignment="1">
      <alignment vertical="center"/>
    </xf>
    <xf numFmtId="193" fontId="5" fillId="0" borderId="8" xfId="0" applyFont="1" applyFill="1" applyBorder="1" applyAlignment="1">
      <alignment vertical="center"/>
    </xf>
    <xf numFmtId="193" fontId="5" fillId="0" borderId="10" xfId="0" applyFont="1" applyFill="1" applyBorder="1" applyAlignment="1">
      <alignment vertical="center"/>
    </xf>
    <xf numFmtId="193" fontId="59" fillId="0" borderId="9" xfId="0" applyFont="1" applyFill="1" applyBorder="1" applyAlignment="1">
      <alignment vertical="center"/>
    </xf>
    <xf numFmtId="193" fontId="59" fillId="0" borderId="8" xfId="0" applyFont="1" applyFill="1" applyBorder="1" applyAlignment="1">
      <alignment vertical="center"/>
    </xf>
    <xf numFmtId="193" fontId="59" fillId="0" borderId="10" xfId="0" applyFont="1" applyFill="1" applyBorder="1" applyAlignment="1">
      <alignment vertical="center"/>
    </xf>
    <xf numFmtId="193" fontId="18" fillId="0" borderId="23" xfId="0" applyFont="1" applyFill="1" applyBorder="1" applyAlignment="1">
      <alignment horizontal="center" vertical="center" wrapText="1"/>
    </xf>
    <xf numFmtId="193" fontId="5" fillId="0" borderId="13" xfId="0" applyFont="1" applyFill="1" applyBorder="1" applyAlignment="1">
      <alignment vertical="center"/>
    </xf>
    <xf numFmtId="0" fontId="48" fillId="0" borderId="0" xfId="0" applyNumberFormat="1" applyFont="1" applyFill="1" applyBorder="1" applyAlignment="1" applyProtection="1">
      <alignment horizontal="distributed" vertical="center"/>
      <protection/>
    </xf>
    <xf numFmtId="183" fontId="18" fillId="0" borderId="19" xfId="0" applyNumberFormat="1" applyFont="1" applyFill="1" applyBorder="1" applyAlignment="1">
      <alignment horizontal="center" vertical="center" wrapText="1"/>
    </xf>
    <xf numFmtId="183" fontId="18" fillId="0" borderId="17" xfId="0" applyNumberFormat="1" applyFont="1" applyFill="1" applyBorder="1" applyAlignment="1">
      <alignment horizontal="center" vertical="center"/>
    </xf>
    <xf numFmtId="0" fontId="17" fillId="0" borderId="0" xfId="0" applyNumberFormat="1" applyFont="1" applyFill="1" applyBorder="1" applyAlignment="1" applyProtection="1" quotePrefix="1">
      <alignment horizontal="center" vertical="center"/>
      <protection/>
    </xf>
    <xf numFmtId="0" fontId="1" fillId="0" borderId="0" xfId="0" applyNumberFormat="1" applyFont="1" applyFill="1" applyAlignment="1" applyProtection="1">
      <alignment horizontal="center" vertical="center"/>
      <protection/>
    </xf>
    <xf numFmtId="0" fontId="48" fillId="0" borderId="0" xfId="0" applyNumberFormat="1" applyFont="1" applyFill="1" applyAlignment="1" applyProtection="1">
      <alignment vertical="center"/>
      <protection/>
    </xf>
    <xf numFmtId="0" fontId="48" fillId="0" borderId="0" xfId="0" applyNumberFormat="1" applyFont="1" applyFill="1" applyBorder="1" applyAlignment="1" applyProtection="1">
      <alignment horizontal="distributed" vertical="center" wrapText="1"/>
      <protection/>
    </xf>
    <xf numFmtId="0" fontId="17" fillId="0" borderId="5" xfId="0" applyNumberFormat="1" applyFont="1" applyFill="1" applyBorder="1" applyAlignment="1" applyProtection="1" quotePrefix="1">
      <alignment horizontal="center" vertical="center"/>
      <protection/>
    </xf>
    <xf numFmtId="0" fontId="1" fillId="0" borderId="5" xfId="0" applyNumberFormat="1" applyFont="1" applyFill="1" applyBorder="1" applyAlignment="1" applyProtection="1">
      <alignment horizontal="center" vertical="center"/>
      <protection/>
    </xf>
    <xf numFmtId="0" fontId="28" fillId="0" borderId="21" xfId="0" applyNumberFormat="1" applyFont="1" applyBorder="1" applyAlignment="1" applyProtection="1">
      <alignment horizontal="left" wrapText="1"/>
      <protection/>
    </xf>
    <xf numFmtId="193" fontId="28" fillId="0" borderId="0" xfId="0" applyFont="1" applyBorder="1" applyAlignment="1" applyProtection="1">
      <alignment horizontal="left" wrapText="1"/>
      <protection/>
    </xf>
    <xf numFmtId="193" fontId="18" fillId="0" borderId="9" xfId="0" applyFont="1" applyFill="1" applyBorder="1" applyAlignment="1" quotePrefix="1">
      <alignment horizontal="center" vertical="center" wrapText="1"/>
    </xf>
    <xf numFmtId="193" fontId="18" fillId="0" borderId="10" xfId="0" applyFont="1" applyFill="1" applyBorder="1" applyAlignment="1" quotePrefix="1">
      <alignment horizontal="center" vertical="center" wrapText="1"/>
    </xf>
    <xf numFmtId="183" fontId="18" fillId="0" borderId="17" xfId="0" applyNumberFormat="1" applyFont="1" applyFill="1" applyBorder="1" applyAlignment="1">
      <alignment horizontal="center" vertical="center" wrapText="1"/>
    </xf>
    <xf numFmtId="193" fontId="17" fillId="0" borderId="13" xfId="0" applyFont="1" applyFill="1" applyBorder="1" applyAlignment="1" quotePrefix="1">
      <alignment horizontal="center" vertical="top"/>
    </xf>
    <xf numFmtId="0" fontId="48" fillId="0" borderId="0" xfId="0" applyNumberFormat="1" applyFont="1" applyFill="1" applyBorder="1" applyAlignment="1" applyProtection="1">
      <alignment horizontal="distributed" vertical="top"/>
      <protection/>
    </xf>
  </cellXfs>
  <cellStyles count="15">
    <cellStyle name="Normal" xfId="0"/>
    <cellStyle name="eng" xfId="15"/>
    <cellStyle name="lu" xfId="16"/>
    <cellStyle name="Normal - Style1" xfId="17"/>
    <cellStyle name="Normal_Basic Assumptions" xfId="18"/>
    <cellStyle name="一般_FTPNew3_upload" xfId="19"/>
    <cellStyle name="Comma" xfId="20"/>
    <cellStyle name="Comma [0]" xfId="21"/>
    <cellStyle name="Followed Hyperlink" xfId="22"/>
    <cellStyle name="Percent" xfId="23"/>
    <cellStyle name="Currency" xfId="24"/>
    <cellStyle name="Currency [0]" xfId="25"/>
    <cellStyle name="貨幣[0]_A-DET07" xfId="26"/>
    <cellStyle name="超連結" xfId="27"/>
    <cellStyle name="隨後的超連結"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40643;&#20977;&#33529;-7460\&#24050;&#23436;&#37749;&#34920;&#20214;\ping\kai1\mon88\NAME8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BAData\My%20Documents\Book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GBAData\&#36001;&#21209;&#25688;&#35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000"/>
      <sheetName val="MONTH1-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總表11.23"/>
      <sheetName val="資本支出－報院 (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解繳國庫款"/>
      <sheetName val="財務摘要"/>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tabColor indexed="50"/>
  </sheetPr>
  <dimension ref="A1:BC100"/>
  <sheetViews>
    <sheetView showGridLines="0" view="pageBreakPreview" zoomScaleSheetLayoutView="100" workbookViewId="0" topLeftCell="AT1">
      <selection activeCell="AW25" sqref="AW25"/>
    </sheetView>
  </sheetViews>
  <sheetFormatPr defaultColWidth="9.00390625" defaultRowHeight="15.75"/>
  <cols>
    <col min="1" max="1" width="4.125" style="19" customWidth="1"/>
    <col min="2" max="2" width="2.875" style="17" customWidth="1"/>
    <col min="3" max="3" width="18.375" style="18" customWidth="1"/>
    <col min="4" max="4" width="1.75390625" style="16" customWidth="1"/>
    <col min="5" max="5" width="15.125" style="115" customWidth="1"/>
    <col min="6" max="6" width="9.625" style="116" customWidth="1"/>
    <col min="7" max="7" width="16.625" style="115" bestFit="1" customWidth="1"/>
    <col min="8" max="8" width="6.625" style="115" customWidth="1"/>
    <col min="9" max="9" width="15.125" style="115" customWidth="1"/>
    <col min="10" max="10" width="7.375" style="116" customWidth="1"/>
    <col min="11" max="11" width="15.125" style="115" customWidth="1"/>
    <col min="12" max="12" width="6.625" style="116" customWidth="1"/>
    <col min="13" max="13" width="15.125" style="115" customWidth="1"/>
    <col min="14" max="14" width="6.625" style="116" customWidth="1"/>
    <col min="15" max="15" width="14.00390625" style="115" customWidth="1"/>
    <col min="16" max="16" width="6.625" style="116" customWidth="1"/>
    <col min="17" max="17" width="14.75390625" style="116" customWidth="1"/>
    <col min="18" max="18" width="6.625" style="116" customWidth="1"/>
    <col min="19" max="19" width="15.50390625" style="115" customWidth="1"/>
    <col min="20" max="20" width="7.00390625" style="116" customWidth="1"/>
    <col min="21" max="21" width="15.00390625" style="115" customWidth="1"/>
    <col min="22" max="22" width="7.00390625" style="116" customWidth="1"/>
    <col min="23" max="23" width="15.00390625" style="115" customWidth="1"/>
    <col min="24" max="24" width="7.00390625" style="116" customWidth="1"/>
    <col min="25" max="25" width="15.00390625" style="115" customWidth="1"/>
    <col min="26" max="26" width="7.00390625" style="116" customWidth="1"/>
    <col min="27" max="27" width="15.125" style="115" customWidth="1"/>
    <col min="28" max="28" width="6.625" style="116" customWidth="1"/>
    <col min="29" max="29" width="15.75390625" style="115" customWidth="1"/>
    <col min="30" max="30" width="6.75390625" style="116" customWidth="1"/>
    <col min="31" max="31" width="14.25390625" style="115" customWidth="1"/>
    <col min="32" max="32" width="6.875" style="116" customWidth="1"/>
    <col min="33" max="33" width="16.00390625" style="115" customWidth="1"/>
    <col min="34" max="34" width="7.375" style="116" customWidth="1"/>
    <col min="35" max="35" width="14.50390625" style="115" customWidth="1"/>
    <col min="36" max="36" width="7.125" style="116" customWidth="1"/>
    <col min="37" max="37" width="15.00390625" style="115" customWidth="1"/>
    <col min="38" max="38" width="7.00390625" style="116" customWidth="1"/>
    <col min="39" max="39" width="13.875" style="115" customWidth="1"/>
    <col min="40" max="40" width="7.00390625" style="116" customWidth="1"/>
    <col min="41" max="41" width="14.625" style="115" customWidth="1"/>
    <col min="42" max="42" width="7.00390625" style="116" customWidth="1"/>
    <col min="43" max="43" width="15.125" style="115" customWidth="1"/>
    <col min="44" max="44" width="6.625" style="116" customWidth="1"/>
    <col min="45" max="45" width="15.00390625" style="115" customWidth="1"/>
    <col min="46" max="46" width="6.625" style="116" customWidth="1"/>
    <col min="47" max="47" width="14.125" style="115" customWidth="1"/>
    <col min="48" max="48" width="7.625" style="116" customWidth="1"/>
    <col min="49" max="49" width="14.125" style="115" customWidth="1"/>
    <col min="50" max="50" width="7.00390625" style="116" customWidth="1"/>
    <col min="51" max="51" width="13.50390625" style="115" customWidth="1"/>
    <col min="52" max="52" width="7.00390625" style="116" customWidth="1"/>
    <col min="53" max="53" width="28.25390625" style="115" customWidth="1"/>
    <col min="54" max="54" width="7.125" style="116" customWidth="1"/>
    <col min="55" max="16384" width="8.75390625" style="95" customWidth="1"/>
  </cols>
  <sheetData>
    <row r="1" spans="1:54" s="117" customFormat="1" ht="14.25" customHeight="1">
      <c r="A1" s="155"/>
      <c r="B1" s="156"/>
      <c r="C1" s="157"/>
      <c r="D1" s="158"/>
      <c r="E1" s="639" t="s">
        <v>142</v>
      </c>
      <c r="F1" s="640"/>
      <c r="G1" s="639" t="s">
        <v>151</v>
      </c>
      <c r="H1" s="640"/>
      <c r="I1" s="632" t="s">
        <v>42</v>
      </c>
      <c r="J1" s="644"/>
      <c r="K1" s="636" t="s">
        <v>43</v>
      </c>
      <c r="L1" s="633"/>
      <c r="M1" s="643" t="s">
        <v>44</v>
      </c>
      <c r="N1" s="633"/>
      <c r="O1" s="639" t="s">
        <v>45</v>
      </c>
      <c r="P1" s="639"/>
      <c r="Q1" s="644" t="s">
        <v>61</v>
      </c>
      <c r="R1" s="633"/>
      <c r="S1" s="632" t="s">
        <v>46</v>
      </c>
      <c r="T1" s="633"/>
      <c r="U1" s="632" t="s">
        <v>47</v>
      </c>
      <c r="V1" s="636"/>
      <c r="W1" s="632" t="s">
        <v>170</v>
      </c>
      <c r="X1" s="636"/>
      <c r="Y1" s="632" t="s">
        <v>171</v>
      </c>
      <c r="Z1" s="633"/>
      <c r="AA1" s="639" t="s">
        <v>48</v>
      </c>
      <c r="AB1" s="640"/>
      <c r="AC1" s="639" t="s">
        <v>49</v>
      </c>
      <c r="AD1" s="640"/>
      <c r="AE1" s="639" t="s">
        <v>50</v>
      </c>
      <c r="AF1" s="639"/>
      <c r="AG1" s="639" t="s">
        <v>51</v>
      </c>
      <c r="AH1" s="640"/>
      <c r="AI1" s="646" t="s">
        <v>52</v>
      </c>
      <c r="AJ1" s="640"/>
      <c r="AK1" s="643" t="s">
        <v>53</v>
      </c>
      <c r="AL1" s="644"/>
      <c r="AM1" s="636" t="s">
        <v>54</v>
      </c>
      <c r="AN1" s="633"/>
      <c r="AO1" s="639" t="s">
        <v>55</v>
      </c>
      <c r="AP1" s="640"/>
      <c r="AQ1" s="646" t="s">
        <v>56</v>
      </c>
      <c r="AR1" s="639"/>
      <c r="AS1" s="628" t="s">
        <v>57</v>
      </c>
      <c r="AT1" s="640"/>
      <c r="AU1" s="629" t="s">
        <v>58</v>
      </c>
      <c r="AV1" s="640"/>
      <c r="AW1" s="646" t="s">
        <v>59</v>
      </c>
      <c r="AX1" s="639"/>
      <c r="AY1" s="639" t="s">
        <v>60</v>
      </c>
      <c r="AZ1" s="640"/>
      <c r="BA1" s="643" t="s">
        <v>13</v>
      </c>
      <c r="BB1" s="644"/>
    </row>
    <row r="2" spans="1:54" s="106" customFormat="1" ht="12" customHeight="1">
      <c r="A2" s="118"/>
      <c r="B2" s="118" t="s">
        <v>14</v>
      </c>
      <c r="C2" s="118"/>
      <c r="D2" s="148"/>
      <c r="E2" s="641"/>
      <c r="F2" s="642"/>
      <c r="G2" s="641"/>
      <c r="H2" s="642"/>
      <c r="I2" s="634"/>
      <c r="J2" s="645"/>
      <c r="K2" s="645"/>
      <c r="L2" s="635"/>
      <c r="M2" s="634"/>
      <c r="N2" s="635"/>
      <c r="O2" s="641"/>
      <c r="P2" s="641"/>
      <c r="Q2" s="645"/>
      <c r="R2" s="635"/>
      <c r="S2" s="634"/>
      <c r="T2" s="635"/>
      <c r="U2" s="637"/>
      <c r="V2" s="638"/>
      <c r="W2" s="637"/>
      <c r="X2" s="638"/>
      <c r="Y2" s="634"/>
      <c r="Z2" s="635"/>
      <c r="AA2" s="641"/>
      <c r="AB2" s="642"/>
      <c r="AC2" s="641"/>
      <c r="AD2" s="642"/>
      <c r="AE2" s="641"/>
      <c r="AF2" s="641"/>
      <c r="AG2" s="641"/>
      <c r="AH2" s="642"/>
      <c r="AI2" s="627"/>
      <c r="AJ2" s="642"/>
      <c r="AK2" s="634"/>
      <c r="AL2" s="645"/>
      <c r="AM2" s="645"/>
      <c r="AN2" s="635"/>
      <c r="AO2" s="641"/>
      <c r="AP2" s="642"/>
      <c r="AQ2" s="627"/>
      <c r="AR2" s="641"/>
      <c r="AS2" s="641"/>
      <c r="AT2" s="642"/>
      <c r="AU2" s="627"/>
      <c r="AV2" s="642"/>
      <c r="AW2" s="627"/>
      <c r="AX2" s="641"/>
      <c r="AY2" s="641"/>
      <c r="AZ2" s="642"/>
      <c r="BA2" s="634"/>
      <c r="BB2" s="645"/>
    </row>
    <row r="3" spans="1:54" s="123" customFormat="1" ht="15" customHeight="1">
      <c r="A3" s="144"/>
      <c r="B3" s="139"/>
      <c r="C3" s="144"/>
      <c r="D3" s="137"/>
      <c r="E3" s="144"/>
      <c r="F3" s="137"/>
      <c r="G3" s="144"/>
      <c r="H3" s="137"/>
      <c r="I3" s="140"/>
      <c r="J3" s="139"/>
      <c r="K3" s="144"/>
      <c r="L3" s="137"/>
      <c r="M3" s="140"/>
      <c r="N3" s="137"/>
      <c r="O3" s="144"/>
      <c r="P3" s="139"/>
      <c r="Q3" s="144"/>
      <c r="R3" s="137"/>
      <c r="S3" s="140"/>
      <c r="T3" s="137"/>
      <c r="U3" s="140"/>
      <c r="V3" s="139"/>
      <c r="W3" s="140"/>
      <c r="X3" s="139"/>
      <c r="Y3" s="140"/>
      <c r="Z3" s="137"/>
      <c r="AA3" s="144"/>
      <c r="AB3" s="137"/>
      <c r="AC3" s="144"/>
      <c r="AD3" s="137"/>
      <c r="AE3" s="144"/>
      <c r="AF3" s="139"/>
      <c r="AG3" s="144"/>
      <c r="AH3" s="137"/>
      <c r="AI3" s="140"/>
      <c r="AJ3" s="137"/>
      <c r="AK3" s="144"/>
      <c r="AL3" s="139"/>
      <c r="AM3" s="144"/>
      <c r="AN3" s="137"/>
      <c r="AO3" s="144"/>
      <c r="AP3" s="137"/>
      <c r="AQ3" s="144"/>
      <c r="AR3" s="139"/>
      <c r="AS3" s="144"/>
      <c r="AT3" s="137"/>
      <c r="AU3" s="140"/>
      <c r="AV3" s="137"/>
      <c r="AW3" s="144"/>
      <c r="AX3" s="139"/>
      <c r="AY3" s="144"/>
      <c r="AZ3" s="137"/>
      <c r="BA3" s="140"/>
      <c r="BB3" s="139"/>
    </row>
    <row r="4" spans="1:54" s="111" customFormat="1" ht="2.25" customHeight="1">
      <c r="A4" s="161"/>
      <c r="B4" s="161"/>
      <c r="C4" s="162"/>
      <c r="D4" s="163"/>
      <c r="E4" s="109"/>
      <c r="F4" s="110"/>
      <c r="G4" s="109"/>
      <c r="H4" s="110"/>
      <c r="I4" s="109"/>
      <c r="J4" s="149"/>
      <c r="K4" s="109"/>
      <c r="L4" s="110"/>
      <c r="M4" s="107"/>
      <c r="N4" s="110"/>
      <c r="O4" s="109"/>
      <c r="P4" s="124"/>
      <c r="Q4" s="109"/>
      <c r="R4" s="110"/>
      <c r="S4" s="107"/>
      <c r="T4" s="110"/>
      <c r="U4" s="107"/>
      <c r="V4" s="124"/>
      <c r="W4" s="107"/>
      <c r="X4" s="124"/>
      <c r="Y4" s="107"/>
      <c r="Z4" s="124"/>
      <c r="AA4" s="109"/>
      <c r="AB4" s="110"/>
      <c r="AC4" s="109"/>
      <c r="AD4" s="110"/>
      <c r="AE4" s="109"/>
      <c r="AF4" s="124"/>
      <c r="AG4" s="109"/>
      <c r="AH4" s="110"/>
      <c r="AI4" s="107"/>
      <c r="AJ4" s="124"/>
      <c r="AK4" s="107"/>
      <c r="AL4" s="124"/>
      <c r="AM4" s="109"/>
      <c r="AN4" s="110"/>
      <c r="AO4" s="109"/>
      <c r="AP4" s="124"/>
      <c r="AQ4" s="109"/>
      <c r="AR4" s="124"/>
      <c r="AS4" s="109"/>
      <c r="AT4" s="110"/>
      <c r="AU4" s="107"/>
      <c r="AV4" s="165"/>
      <c r="AW4" s="109"/>
      <c r="AX4" s="124"/>
      <c r="AY4" s="109"/>
      <c r="AZ4" s="110"/>
      <c r="BA4" s="107"/>
      <c r="BB4" s="108"/>
    </row>
    <row r="5" spans="1:54" s="92" customFormat="1" ht="13.5" customHeight="1">
      <c r="A5" s="616" t="s">
        <v>131</v>
      </c>
      <c r="B5" s="616"/>
      <c r="C5" s="616"/>
      <c r="D5" s="617"/>
      <c r="E5" s="122" t="s">
        <v>12</v>
      </c>
      <c r="F5" s="121" t="s">
        <v>3</v>
      </c>
      <c r="G5" s="122" t="s">
        <v>12</v>
      </c>
      <c r="H5" s="121" t="s">
        <v>3</v>
      </c>
      <c r="I5" s="122" t="s">
        <v>12</v>
      </c>
      <c r="J5" s="119" t="s">
        <v>3</v>
      </c>
      <c r="K5" s="122" t="s">
        <v>12</v>
      </c>
      <c r="L5" s="121" t="s">
        <v>3</v>
      </c>
      <c r="M5" s="120" t="s">
        <v>12</v>
      </c>
      <c r="N5" s="121" t="s">
        <v>3</v>
      </c>
      <c r="O5" s="122" t="s">
        <v>12</v>
      </c>
      <c r="P5" s="119" t="s">
        <v>3</v>
      </c>
      <c r="Q5" s="122" t="s">
        <v>12</v>
      </c>
      <c r="R5" s="121" t="s">
        <v>3</v>
      </c>
      <c r="S5" s="120" t="s">
        <v>12</v>
      </c>
      <c r="T5" s="121" t="s">
        <v>3</v>
      </c>
      <c r="U5" s="120" t="s">
        <v>12</v>
      </c>
      <c r="V5" s="119" t="s">
        <v>3</v>
      </c>
      <c r="W5" s="120" t="s">
        <v>12</v>
      </c>
      <c r="X5" s="119" t="s">
        <v>3</v>
      </c>
      <c r="Y5" s="120" t="s">
        <v>12</v>
      </c>
      <c r="Z5" s="121" t="s">
        <v>3</v>
      </c>
      <c r="AA5" s="122" t="s">
        <v>12</v>
      </c>
      <c r="AB5" s="121" t="s">
        <v>3</v>
      </c>
      <c r="AC5" s="122" t="s">
        <v>12</v>
      </c>
      <c r="AD5" s="121" t="s">
        <v>3</v>
      </c>
      <c r="AE5" s="122" t="s">
        <v>12</v>
      </c>
      <c r="AF5" s="119" t="s">
        <v>3</v>
      </c>
      <c r="AG5" s="122" t="s">
        <v>12</v>
      </c>
      <c r="AH5" s="121" t="s">
        <v>3</v>
      </c>
      <c r="AI5" s="120" t="s">
        <v>12</v>
      </c>
      <c r="AJ5" s="119" t="s">
        <v>3</v>
      </c>
      <c r="AK5" s="120" t="s">
        <v>12</v>
      </c>
      <c r="AL5" s="119" t="s">
        <v>3</v>
      </c>
      <c r="AM5" s="122" t="s">
        <v>12</v>
      </c>
      <c r="AN5" s="121" t="s">
        <v>3</v>
      </c>
      <c r="AO5" s="122" t="s">
        <v>12</v>
      </c>
      <c r="AP5" s="121" t="s">
        <v>3</v>
      </c>
      <c r="AQ5" s="122" t="s">
        <v>12</v>
      </c>
      <c r="AR5" s="119" t="s">
        <v>3</v>
      </c>
      <c r="AS5" s="122" t="s">
        <v>12</v>
      </c>
      <c r="AT5" s="121" t="s">
        <v>3</v>
      </c>
      <c r="AU5" s="120" t="s">
        <v>12</v>
      </c>
      <c r="AV5" s="121" t="s">
        <v>3</v>
      </c>
      <c r="AW5" s="122" t="s">
        <v>12</v>
      </c>
      <c r="AX5" s="119" t="s">
        <v>3</v>
      </c>
      <c r="AY5" s="122" t="s">
        <v>12</v>
      </c>
      <c r="AZ5" s="121" t="s">
        <v>3</v>
      </c>
      <c r="BA5" s="120" t="s">
        <v>12</v>
      </c>
      <c r="BB5" s="119" t="s">
        <v>3</v>
      </c>
    </row>
    <row r="6" spans="1:54" s="82" customFormat="1" ht="2.25" customHeight="1">
      <c r="A6" s="32"/>
      <c r="B6" s="33"/>
      <c r="C6" s="39"/>
      <c r="D6" s="34"/>
      <c r="E6" s="113"/>
      <c r="F6" s="113"/>
      <c r="G6" s="94"/>
      <c r="H6" s="113"/>
      <c r="I6" s="94"/>
      <c r="J6" s="125"/>
      <c r="K6" s="94"/>
      <c r="L6" s="113"/>
      <c r="M6" s="113"/>
      <c r="N6" s="113"/>
      <c r="O6" s="94"/>
      <c r="P6" s="125"/>
      <c r="Q6" s="94"/>
      <c r="R6" s="113"/>
      <c r="S6" s="113"/>
      <c r="T6" s="113"/>
      <c r="U6" s="113"/>
      <c r="V6" s="125"/>
      <c r="W6" s="113"/>
      <c r="X6" s="125"/>
      <c r="Y6" s="113"/>
      <c r="Z6" s="113"/>
      <c r="AA6" s="94"/>
      <c r="AB6" s="113"/>
      <c r="AC6" s="94"/>
      <c r="AD6" s="125"/>
      <c r="AE6" s="94"/>
      <c r="AF6" s="125"/>
      <c r="AG6" s="94"/>
      <c r="AH6" s="113"/>
      <c r="AI6" s="113"/>
      <c r="AJ6" s="125"/>
      <c r="AK6" s="113"/>
      <c r="AL6" s="125"/>
      <c r="AM6" s="94"/>
      <c r="AN6" s="113"/>
      <c r="AO6" s="94"/>
      <c r="AP6" s="113"/>
      <c r="AQ6" s="94"/>
      <c r="AR6" s="125"/>
      <c r="AS6" s="94"/>
      <c r="AT6" s="113"/>
      <c r="AU6" s="113"/>
      <c r="AV6" s="113"/>
      <c r="AW6" s="94"/>
      <c r="AX6" s="125"/>
      <c r="AY6" s="94"/>
      <c r="AZ6" s="113"/>
      <c r="BA6" s="113"/>
      <c r="BB6" s="114"/>
    </row>
    <row r="7" spans="1:55" s="82" customFormat="1" ht="16.5" customHeight="1">
      <c r="A7" s="40" t="s">
        <v>64</v>
      </c>
      <c r="B7" s="164"/>
      <c r="C7" s="42"/>
      <c r="D7" s="43"/>
      <c r="E7" s="64" t="e">
        <f>SUM(E9:E17)</f>
        <v>#REF!</v>
      </c>
      <c r="F7" s="64" t="e">
        <f>IF(E$7=0,0,E7/E$7*100)</f>
        <v>#REF!</v>
      </c>
      <c r="G7" s="64" t="e">
        <f>SUM(G9:G17)</f>
        <v>#REF!</v>
      </c>
      <c r="H7" s="64" t="e">
        <f>IF(G$7=0,0,G7/G$7*100)</f>
        <v>#REF!</v>
      </c>
      <c r="I7" s="145" t="e">
        <f>SUM(I9:I17)</f>
        <v>#REF!</v>
      </c>
      <c r="J7" s="150" t="e">
        <f>IF(I$7=0,0,I7/I$7*100)</f>
        <v>#REF!</v>
      </c>
      <c r="K7" s="64" t="e">
        <f>SUM(K9:K17)</f>
        <v>#REF!</v>
      </c>
      <c r="L7" s="64" t="e">
        <f>IF(K$7=0,0,K7/K$7*100)</f>
        <v>#REF!</v>
      </c>
      <c r="M7" s="145" t="e">
        <f>SUM(M9:M17)</f>
        <v>#REF!</v>
      </c>
      <c r="N7" s="64" t="e">
        <f>IF(M$7=0,0,M7/M$7*100)</f>
        <v>#REF!</v>
      </c>
      <c r="O7" s="145" t="e">
        <f>SUM(O9:O17)</f>
        <v>#REF!</v>
      </c>
      <c r="P7" s="150" t="e">
        <f>IF(O$7=0,0,O7/O$7*100)</f>
        <v>#REF!</v>
      </c>
      <c r="Q7" s="64" t="e">
        <f>SUM(Q9:Q17)</f>
        <v>#REF!</v>
      </c>
      <c r="R7" s="64" t="e">
        <f>IF(Q$7=0,0,Q7/Q$7*100)</f>
        <v>#REF!</v>
      </c>
      <c r="S7" s="145" t="e">
        <f>SUM(S9:S17)</f>
        <v>#REF!</v>
      </c>
      <c r="T7" s="64" t="e">
        <f>IF(S$7=0,0,S7/S$7*100)</f>
        <v>#REF!</v>
      </c>
      <c r="U7" s="145" t="e">
        <f>SUM(U9:U17)</f>
        <v>#REF!</v>
      </c>
      <c r="V7" s="64" t="e">
        <f>IF(U$7=0,0,U7/U$7*100)</f>
        <v>#REF!</v>
      </c>
      <c r="W7" s="145" t="e">
        <f>SUM(W9:W17)</f>
        <v>#REF!</v>
      </c>
      <c r="X7" s="145" t="e">
        <f>IF(W$7=0,0,W7/W$7*100)</f>
        <v>#REF!</v>
      </c>
      <c r="Y7" s="64" t="e">
        <f>SUM(Y9:Y17)</f>
        <v>#REF!</v>
      </c>
      <c r="Z7" s="64" t="e">
        <f>IF(Y$7=0,0,Y7/Y$7*100)</f>
        <v>#REF!</v>
      </c>
      <c r="AA7" s="64" t="e">
        <f>SUM(AA9:AA17)</f>
        <v>#REF!</v>
      </c>
      <c r="AB7" s="64" t="e">
        <f>IF(AA$7=0,0,AA7/AA$7*100)</f>
        <v>#REF!</v>
      </c>
      <c r="AC7" s="64" t="e">
        <f>SUM(AC9:AC17)</f>
        <v>#REF!</v>
      </c>
      <c r="AD7" s="64" t="e">
        <f>IF(AC$7=0,0,AC7/AC$7*100)</f>
        <v>#REF!</v>
      </c>
      <c r="AE7" s="145" t="e">
        <f>SUM(AE9:AE17)</f>
        <v>#REF!</v>
      </c>
      <c r="AF7" s="150" t="e">
        <f>IF(AE$7=0,0,AE7/AE$7*100)</f>
        <v>#REF!</v>
      </c>
      <c r="AG7" s="64" t="e">
        <f>SUM(AG9:AG17)</f>
        <v>#REF!</v>
      </c>
      <c r="AH7" s="64" t="e">
        <f>IF(AG$7=0,0,AG7/AG$7*100)</f>
        <v>#REF!</v>
      </c>
      <c r="AI7" s="145" t="e">
        <f>SUM(AI9:AI17)</f>
        <v>#REF!</v>
      </c>
      <c r="AJ7" s="64" t="e">
        <f>IF(AI$7=0,0,AI7/AI$7*100)</f>
        <v>#REF!</v>
      </c>
      <c r="AK7" s="145" t="e">
        <f>SUM(AK9:AK17)</f>
        <v>#REF!</v>
      </c>
      <c r="AL7" s="150" t="e">
        <f>IF(AK$7=0,0,AK7/AK$7*100)</f>
        <v>#REF!</v>
      </c>
      <c r="AM7" s="64" t="e">
        <f>SUM(AM9:AM17)</f>
        <v>#REF!</v>
      </c>
      <c r="AN7" s="64" t="e">
        <f>IF(AM$7=0,0,AM7/AM$7*100)</f>
        <v>#REF!</v>
      </c>
      <c r="AO7" s="64" t="e">
        <f>SUM(AO9:AO17)</f>
        <v>#REF!</v>
      </c>
      <c r="AP7" s="64" t="e">
        <f>IF(AO$7=0,0,AO7/AO$7*100)</f>
        <v>#REF!</v>
      </c>
      <c r="AQ7" s="145" t="e">
        <f>SUM(AQ9:AQ17)</f>
        <v>#REF!</v>
      </c>
      <c r="AR7" s="150" t="e">
        <f>IF(AQ$7=0,0,AQ7/AQ$7*100)</f>
        <v>#REF!</v>
      </c>
      <c r="AS7" s="64" t="e">
        <f>SUM(AS9:AS17)</f>
        <v>#REF!</v>
      </c>
      <c r="AT7" s="64" t="e">
        <f>IF(AS$7=0,0,AS7/AS$7*100)</f>
        <v>#REF!</v>
      </c>
      <c r="AU7" s="145" t="e">
        <f>SUM(AU9:AU17)</f>
        <v>#REF!</v>
      </c>
      <c r="AV7" s="64" t="e">
        <f>IF(AU$7=0,0,AU7/AU$7*100)</f>
        <v>#REF!</v>
      </c>
      <c r="AW7" s="145" t="e">
        <f>SUM(AW9:AW17)</f>
        <v>#REF!</v>
      </c>
      <c r="AX7" s="150" t="e">
        <f>IF(AW$7=0,0,AW7/AW$7*100)</f>
        <v>#REF!</v>
      </c>
      <c r="AY7" s="64" t="e">
        <f>SUM(AY9:AY17)</f>
        <v>#REF!</v>
      </c>
      <c r="AZ7" s="64" t="e">
        <f>IF(AY$7=0,0,AY7/AY$7*100)</f>
        <v>#REF!</v>
      </c>
      <c r="BA7" s="113" t="e">
        <f>G7+I7+K7+M7+E7+O7+Q7+S7+U7+AA7+AC7+AE7+AG7+AI7+AK7+AM7+AO7+AQ7+AS7+AU7+AW7+AY7</f>
        <v>#REF!</v>
      </c>
      <c r="BB7" s="67" t="e">
        <f>IF(BA$7=0,0,BA7/BA$7*100)</f>
        <v>#REF!</v>
      </c>
      <c r="BC7" s="126"/>
    </row>
    <row r="8" spans="1:54" s="82" customFormat="1" ht="16.5" customHeight="1">
      <c r="A8" s="44"/>
      <c r="B8" s="45"/>
      <c r="C8" s="46"/>
      <c r="D8" s="47"/>
      <c r="E8" s="68"/>
      <c r="F8" s="68"/>
      <c r="G8" s="68"/>
      <c r="H8" s="68"/>
      <c r="I8" s="146"/>
      <c r="J8" s="151"/>
      <c r="K8" s="68"/>
      <c r="L8" s="68"/>
      <c r="M8" s="146"/>
      <c r="N8" s="68"/>
      <c r="O8" s="146"/>
      <c r="P8" s="151"/>
      <c r="Q8" s="68"/>
      <c r="R8" s="68"/>
      <c r="S8" s="146"/>
      <c r="T8" s="68"/>
      <c r="U8" s="146"/>
      <c r="V8" s="68"/>
      <c r="W8" s="146"/>
      <c r="X8" s="146"/>
      <c r="Y8" s="68"/>
      <c r="Z8" s="68"/>
      <c r="AA8" s="68"/>
      <c r="AB8" s="68"/>
      <c r="AC8" s="68"/>
      <c r="AD8" s="68"/>
      <c r="AE8" s="146"/>
      <c r="AF8" s="151"/>
      <c r="AG8" s="68"/>
      <c r="AH8" s="68"/>
      <c r="AI8" s="146"/>
      <c r="AJ8" s="68"/>
      <c r="AK8" s="146"/>
      <c r="AL8" s="151"/>
      <c r="AM8" s="68"/>
      <c r="AN8" s="68"/>
      <c r="AO8" s="68"/>
      <c r="AP8" s="68"/>
      <c r="AQ8" s="146"/>
      <c r="AR8" s="151"/>
      <c r="AS8" s="68"/>
      <c r="AT8" s="68"/>
      <c r="AU8" s="146"/>
      <c r="AV8" s="68"/>
      <c r="AW8" s="146"/>
      <c r="AX8" s="151"/>
      <c r="AY8" s="68"/>
      <c r="AZ8" s="68"/>
      <c r="BA8" s="113"/>
      <c r="BB8" s="131"/>
    </row>
    <row r="9" spans="1:54" s="82" customFormat="1" ht="16.5" customHeight="1">
      <c r="A9" s="44"/>
      <c r="B9" s="630" t="s">
        <v>4</v>
      </c>
      <c r="C9" s="631"/>
      <c r="D9" s="47"/>
      <c r="E9" s="146" t="e">
        <f ca="1" t="shared" si="0" ref="E9:E17">INDIRECT(E$100&amp;"!j"&amp;ROW())</f>
        <v>#REF!</v>
      </c>
      <c r="F9" s="68" t="e">
        <f aca="true" t="shared" si="1" ref="F9:F17">IF(E$7=0,0,E9/E$7*100)</f>
        <v>#REF!</v>
      </c>
      <c r="G9" s="68" t="e">
        <f ca="1" t="shared" si="2" ref="G9:G17">INDIRECT(G$100&amp;"!j"&amp;ROW())</f>
        <v>#REF!</v>
      </c>
      <c r="H9" s="68" t="e">
        <f aca="true" t="shared" si="3" ref="H9:H17">IF(G$7=0,0,G9/G$7*100)</f>
        <v>#REF!</v>
      </c>
      <c r="I9" s="68" t="e">
        <f ca="1" t="shared" si="4" ref="I9:I17">INDIRECT(I$100&amp;"!j"&amp;ROW())</f>
        <v>#REF!</v>
      </c>
      <c r="J9" s="151" t="e">
        <f aca="true" t="shared" si="5" ref="J9:J17">IF(I$7=0,0,I9/I$7*100)</f>
        <v>#REF!</v>
      </c>
      <c r="K9" s="68" t="e">
        <f ca="1" t="shared" si="6" ref="K9:K17">INDIRECT(K$100&amp;"!j"&amp;ROW())</f>
        <v>#REF!</v>
      </c>
      <c r="L9" s="68" t="e">
        <f aca="true" t="shared" si="7" ref="L9:L17">IF(K$7=0,0,K9/K$7*100)</f>
        <v>#REF!</v>
      </c>
      <c r="M9" s="68" t="e">
        <f ca="1" t="shared" si="8" ref="M9:M17">INDIRECT(M$100&amp;"!j"&amp;ROW())</f>
        <v>#REF!</v>
      </c>
      <c r="N9" s="68" t="e">
        <f aca="true" t="shared" si="9" ref="N9:N17">IF(M$7=0,0,M9/M$7*100)</f>
        <v>#REF!</v>
      </c>
      <c r="O9" s="68" t="e">
        <f ca="1" t="shared" si="10" ref="O9:O17">INDIRECT(O$100&amp;"!j"&amp;ROW())</f>
        <v>#REF!</v>
      </c>
      <c r="P9" s="151" t="e">
        <f aca="true" t="shared" si="11" ref="P9:P17">IF(O$7=0,0,O9/O$7*100)</f>
        <v>#REF!</v>
      </c>
      <c r="Q9" s="68" t="e">
        <f ca="1">INDIRECT(Q$100&amp;"!cf"&amp;ROW())</f>
        <v>#REF!</v>
      </c>
      <c r="R9" s="68" t="e">
        <f aca="true" t="shared" si="12" ref="R9:R17">IF(Q$7=0,0,Q9/Q$7*100)</f>
        <v>#REF!</v>
      </c>
      <c r="S9" s="68" t="e">
        <f ca="1" t="shared" si="13" ref="S9:S17">INDIRECT(S$100&amp;"!j"&amp;ROW())</f>
        <v>#REF!</v>
      </c>
      <c r="T9" s="68" t="e">
        <f aca="true" t="shared" si="14" ref="T9:T17">IF(S$7=0,0,S9/S$7*100)</f>
        <v>#REF!</v>
      </c>
      <c r="U9" s="68" t="e">
        <f ca="1" t="shared" si="15" ref="U9:Y17">INDIRECT(U$100&amp;"!j"&amp;ROW())</f>
        <v>#REF!</v>
      </c>
      <c r="V9" s="68" t="e">
        <f aca="true" t="shared" si="16" ref="V9:V17">IF(U$7=0,0,U9/U$7*100)</f>
        <v>#REF!</v>
      </c>
      <c r="W9" s="68" t="e">
        <f ca="1" t="shared" si="15"/>
        <v>#REF!</v>
      </c>
      <c r="X9" s="146" t="e">
        <f aca="true" t="shared" si="17" ref="X9:X17">IF(W$7=0,0,W9/W$7*100)</f>
        <v>#REF!</v>
      </c>
      <c r="Y9" s="68" t="e">
        <f ca="1" t="shared" si="15"/>
        <v>#REF!</v>
      </c>
      <c r="Z9" s="68" t="e">
        <f aca="true" t="shared" si="18" ref="Z9:Z17">IF(Y$7=0,0,Y9/Y$7*100)</f>
        <v>#REF!</v>
      </c>
      <c r="AA9" s="68" t="e">
        <f ca="1" t="shared" si="19" ref="AA9:AA17">INDIRECT(AA$100&amp;"!j"&amp;ROW())</f>
        <v>#REF!</v>
      </c>
      <c r="AB9" s="68" t="e">
        <f aca="true" t="shared" si="20" ref="AB9:AB17">IF(AA$7=0,0,AA9/AA$7*100)</f>
        <v>#REF!</v>
      </c>
      <c r="AC9" s="68" t="e">
        <f ca="1" t="shared" si="21" ref="AC9:AC17">INDIRECT(AC$100&amp;"!j"&amp;ROW())</f>
        <v>#REF!</v>
      </c>
      <c r="AD9" s="68" t="e">
        <f aca="true" t="shared" si="22" ref="AD9:AD17">IF(AC$7=0,0,AC9/AC$7*100)</f>
        <v>#REF!</v>
      </c>
      <c r="AE9" s="68" t="e">
        <f ca="1" t="shared" si="23" ref="AE9:AE17">INDIRECT(AE$100&amp;"!j"&amp;ROW())</f>
        <v>#REF!</v>
      </c>
      <c r="AF9" s="151" t="e">
        <f aca="true" t="shared" si="24" ref="AF9:AF17">IF(AE$7=0,0,AE9/AE$7*100)</f>
        <v>#REF!</v>
      </c>
      <c r="AG9" s="68" t="e">
        <f ca="1" t="shared" si="25" ref="AG9:AG17">INDIRECT(AG$100&amp;"!j"&amp;ROW())</f>
        <v>#REF!</v>
      </c>
      <c r="AH9" s="68" t="e">
        <f aca="true" t="shared" si="26" ref="AH9:AH17">IF(AG$7=0,0,AG9/AG$7*100)</f>
        <v>#REF!</v>
      </c>
      <c r="AI9" s="68" t="e">
        <f ca="1" t="shared" si="27" ref="AI9:AI17">INDIRECT(AI$100&amp;"!j"&amp;ROW())</f>
        <v>#REF!</v>
      </c>
      <c r="AJ9" s="68" t="e">
        <f aca="true" t="shared" si="28" ref="AJ9:AJ17">IF(AI$7=0,0,AI9/AI$7*100)</f>
        <v>#REF!</v>
      </c>
      <c r="AK9" s="68" t="e">
        <f ca="1" t="shared" si="29" ref="AK9:AK17">INDIRECT(AK$100&amp;"!j"&amp;ROW())</f>
        <v>#REF!</v>
      </c>
      <c r="AL9" s="151" t="e">
        <f aca="true" t="shared" si="30" ref="AL9:AL17">IF(AK$7=0,0,AK9/AK$7*100)</f>
        <v>#REF!</v>
      </c>
      <c r="AM9" s="68" t="e">
        <f ca="1" t="shared" si="31" ref="AM9:AM17">INDIRECT(AM$100&amp;"!j"&amp;ROW())</f>
        <v>#REF!</v>
      </c>
      <c r="AN9" s="68" t="e">
        <f aca="true" t="shared" si="32" ref="AN9:AN17">IF(AM$7=0,0,AM9/AM$7*100)</f>
        <v>#REF!</v>
      </c>
      <c r="AO9" s="68" t="e">
        <f ca="1" t="shared" si="33" ref="AO9:AO17">INDIRECT(AO$100&amp;"!j"&amp;ROW())</f>
        <v>#REF!</v>
      </c>
      <c r="AP9" s="68" t="e">
        <f aca="true" t="shared" si="34" ref="AP9:AP17">IF(AO$7=0,0,AO9/AO$7*100)</f>
        <v>#REF!</v>
      </c>
      <c r="AQ9" s="68" t="e">
        <f ca="1" t="shared" si="35" ref="AQ9:AQ17">INDIRECT(AQ$100&amp;"!j"&amp;ROW())</f>
        <v>#REF!</v>
      </c>
      <c r="AR9" s="151" t="e">
        <f aca="true" t="shared" si="36" ref="AR9:AR17">IF(AQ$7=0,0,AQ9/AQ$7*100)</f>
        <v>#REF!</v>
      </c>
      <c r="AS9" s="68" t="e">
        <f ca="1" t="shared" si="37" ref="AS9:AS17">INDIRECT(AS$100&amp;"!j"&amp;ROW())</f>
        <v>#REF!</v>
      </c>
      <c r="AT9" s="68" t="e">
        <f aca="true" t="shared" si="38" ref="AT9:AT17">IF(AS$7=0,0,AS9/AS$7*100)</f>
        <v>#REF!</v>
      </c>
      <c r="AU9" s="68" t="e">
        <f ca="1" t="shared" si="39" ref="AU9:AU17">INDIRECT(AU$100&amp;"!j"&amp;ROW())</f>
        <v>#REF!</v>
      </c>
      <c r="AV9" s="68" t="e">
        <f aca="true" t="shared" si="40" ref="AV9:AV17">IF(AU$7=0,0,AU9/AU$7*100)</f>
        <v>#REF!</v>
      </c>
      <c r="AW9" s="68" t="e">
        <f ca="1" t="shared" si="41" ref="AW9:AW17">INDIRECT(AW$100&amp;"!j"&amp;ROW())</f>
        <v>#REF!</v>
      </c>
      <c r="AX9" s="151" t="e">
        <f aca="true" t="shared" si="42" ref="AX9:AX17">IF(AW$7=0,0,AW9/AW$7*100)</f>
        <v>#REF!</v>
      </c>
      <c r="AY9" s="68" t="e">
        <f ca="1" t="shared" si="43" ref="AY9:AY17">INDIRECT(AY$100&amp;"!j"&amp;ROW())</f>
        <v>#REF!</v>
      </c>
      <c r="AZ9" s="68" t="e">
        <f aca="true" t="shared" si="44" ref="AZ9:AZ17">IF(AY$7=0,0,AY9/AY$7*100)</f>
        <v>#REF!</v>
      </c>
      <c r="BA9" s="113" t="e">
        <f>G9+I9+K9+M9+E9+O9+Q9+S9+U9+AA9+AC9+AE9+AG9+AI9+AK9+AM9+AO9+AQ9+AS9+AU9+AW9+AY9</f>
        <v>#REF!</v>
      </c>
      <c r="BB9" s="71" t="e">
        <f>IF(BA$7=0,0,BA9/BA$7*100)</f>
        <v>#REF!</v>
      </c>
    </row>
    <row r="10" spans="1:54" s="82" customFormat="1" ht="16.5" customHeight="1">
      <c r="A10" s="44"/>
      <c r="B10" s="630" t="s">
        <v>5</v>
      </c>
      <c r="C10" s="631"/>
      <c r="D10" s="47"/>
      <c r="E10" s="146" t="e">
        <f ca="1" t="shared" si="0"/>
        <v>#REF!</v>
      </c>
      <c r="F10" s="68" t="e">
        <f t="shared" si="1"/>
        <v>#REF!</v>
      </c>
      <c r="G10" s="68" t="e">
        <f ca="1" t="shared" si="2"/>
        <v>#REF!</v>
      </c>
      <c r="H10" s="68" t="e">
        <f t="shared" si="3"/>
        <v>#REF!</v>
      </c>
      <c r="I10" s="68" t="e">
        <f ca="1" t="shared" si="4"/>
        <v>#REF!</v>
      </c>
      <c r="J10" s="151" t="e">
        <f t="shared" si="5"/>
        <v>#REF!</v>
      </c>
      <c r="K10" s="68" t="e">
        <f ca="1" t="shared" si="6"/>
        <v>#REF!</v>
      </c>
      <c r="L10" s="68" t="e">
        <f t="shared" si="7"/>
        <v>#REF!</v>
      </c>
      <c r="M10" s="68" t="e">
        <f ca="1" t="shared" si="8"/>
        <v>#REF!</v>
      </c>
      <c r="N10" s="68" t="e">
        <f t="shared" si="9"/>
        <v>#REF!</v>
      </c>
      <c r="O10" s="68" t="e">
        <f ca="1" t="shared" si="10"/>
        <v>#REF!</v>
      </c>
      <c r="P10" s="151" t="e">
        <f t="shared" si="11"/>
        <v>#REF!</v>
      </c>
      <c r="Q10" s="68" t="e">
        <f ca="1" t="shared" si="45" ref="Q10:Q17">INDIRECT(Q$100&amp;"!cf"&amp;ROW())</f>
        <v>#REF!</v>
      </c>
      <c r="R10" s="68" t="e">
        <f t="shared" si="12"/>
        <v>#REF!</v>
      </c>
      <c r="S10" s="68" t="e">
        <f ca="1" t="shared" si="13"/>
        <v>#REF!</v>
      </c>
      <c r="T10" s="68" t="e">
        <f t="shared" si="14"/>
        <v>#REF!</v>
      </c>
      <c r="U10" s="68" t="e">
        <f ca="1" t="shared" si="15"/>
        <v>#REF!</v>
      </c>
      <c r="V10" s="68" t="e">
        <f t="shared" si="16"/>
        <v>#REF!</v>
      </c>
      <c r="W10" s="68" t="e">
        <f ca="1" t="shared" si="15"/>
        <v>#REF!</v>
      </c>
      <c r="X10" s="146" t="e">
        <f t="shared" si="17"/>
        <v>#REF!</v>
      </c>
      <c r="Y10" s="68" t="e">
        <f ca="1" t="shared" si="15"/>
        <v>#REF!</v>
      </c>
      <c r="Z10" s="68" t="e">
        <f t="shared" si="18"/>
        <v>#REF!</v>
      </c>
      <c r="AA10" s="68" t="e">
        <f ca="1" t="shared" si="19"/>
        <v>#REF!</v>
      </c>
      <c r="AB10" s="68" t="e">
        <f t="shared" si="20"/>
        <v>#REF!</v>
      </c>
      <c r="AC10" s="68" t="e">
        <f ca="1" t="shared" si="21"/>
        <v>#REF!</v>
      </c>
      <c r="AD10" s="68" t="e">
        <f t="shared" si="22"/>
        <v>#REF!</v>
      </c>
      <c r="AE10" s="68" t="e">
        <f ca="1" t="shared" si="23"/>
        <v>#REF!</v>
      </c>
      <c r="AF10" s="151" t="e">
        <f t="shared" si="24"/>
        <v>#REF!</v>
      </c>
      <c r="AG10" s="68" t="e">
        <f ca="1" t="shared" si="25"/>
        <v>#REF!</v>
      </c>
      <c r="AH10" s="68" t="e">
        <f t="shared" si="26"/>
        <v>#REF!</v>
      </c>
      <c r="AI10" s="68" t="e">
        <f ca="1" t="shared" si="27"/>
        <v>#REF!</v>
      </c>
      <c r="AJ10" s="68" t="e">
        <f t="shared" si="28"/>
        <v>#REF!</v>
      </c>
      <c r="AK10" s="68" t="e">
        <f ca="1" t="shared" si="29"/>
        <v>#REF!</v>
      </c>
      <c r="AL10" s="151" t="e">
        <f t="shared" si="30"/>
        <v>#REF!</v>
      </c>
      <c r="AM10" s="68" t="e">
        <f ca="1" t="shared" si="31"/>
        <v>#REF!</v>
      </c>
      <c r="AN10" s="68" t="e">
        <f t="shared" si="32"/>
        <v>#REF!</v>
      </c>
      <c r="AO10" s="68" t="e">
        <f ca="1" t="shared" si="33"/>
        <v>#REF!</v>
      </c>
      <c r="AP10" s="68" t="e">
        <f t="shared" si="34"/>
        <v>#REF!</v>
      </c>
      <c r="AQ10" s="68" t="e">
        <f ca="1" t="shared" si="35"/>
        <v>#REF!</v>
      </c>
      <c r="AR10" s="151" t="e">
        <f t="shared" si="36"/>
        <v>#REF!</v>
      </c>
      <c r="AS10" s="68" t="e">
        <f ca="1" t="shared" si="37"/>
        <v>#REF!</v>
      </c>
      <c r="AT10" s="68" t="e">
        <f t="shared" si="38"/>
        <v>#REF!</v>
      </c>
      <c r="AU10" s="68" t="e">
        <f ca="1" t="shared" si="39"/>
        <v>#REF!</v>
      </c>
      <c r="AV10" s="68" t="e">
        <f t="shared" si="40"/>
        <v>#REF!</v>
      </c>
      <c r="AW10" s="68" t="e">
        <f ca="1" t="shared" si="41"/>
        <v>#REF!</v>
      </c>
      <c r="AX10" s="151" t="e">
        <f t="shared" si="42"/>
        <v>#REF!</v>
      </c>
      <c r="AY10" s="68" t="e">
        <f ca="1" t="shared" si="43"/>
        <v>#REF!</v>
      </c>
      <c r="AZ10" s="68" t="e">
        <f t="shared" si="44"/>
        <v>#REF!</v>
      </c>
      <c r="BA10" s="113" t="e">
        <f aca="true" t="shared" si="46" ref="BA10:BA17">G10+I10+K10+M10+E10+O10+Q10+S10+U10+AA10+AC10+AE10+AG10+AI10+AK10+AM10+AO10+AQ10+AS10+AU10+AW10+AY10</f>
        <v>#REF!</v>
      </c>
      <c r="BB10" s="71" t="e">
        <f aca="true" t="shared" si="47" ref="BB10:BB17">IF(BA$7=0,0,BA10/BA$7*100)</f>
        <v>#REF!</v>
      </c>
    </row>
    <row r="11" spans="1:54" s="82" customFormat="1" ht="16.5" customHeight="1">
      <c r="A11" s="44"/>
      <c r="B11" s="630" t="s">
        <v>27</v>
      </c>
      <c r="C11" s="631"/>
      <c r="D11" s="47"/>
      <c r="E11" s="146" t="e">
        <f ca="1" t="shared" si="0"/>
        <v>#REF!</v>
      </c>
      <c r="F11" s="68" t="e">
        <f t="shared" si="1"/>
        <v>#REF!</v>
      </c>
      <c r="G11" s="68" t="e">
        <f ca="1" t="shared" si="2"/>
        <v>#REF!</v>
      </c>
      <c r="H11" s="68" t="e">
        <f t="shared" si="3"/>
        <v>#REF!</v>
      </c>
      <c r="I11" s="68" t="e">
        <f ca="1" t="shared" si="4"/>
        <v>#REF!</v>
      </c>
      <c r="J11" s="151" t="e">
        <f t="shared" si="5"/>
        <v>#REF!</v>
      </c>
      <c r="K11" s="68" t="e">
        <f ca="1" t="shared" si="6"/>
        <v>#REF!</v>
      </c>
      <c r="L11" s="68" t="e">
        <f t="shared" si="7"/>
        <v>#REF!</v>
      </c>
      <c r="M11" s="68" t="e">
        <f ca="1" t="shared" si="8"/>
        <v>#REF!</v>
      </c>
      <c r="N11" s="68" t="e">
        <f t="shared" si="9"/>
        <v>#REF!</v>
      </c>
      <c r="O11" s="68" t="e">
        <f ca="1" t="shared" si="10"/>
        <v>#REF!</v>
      </c>
      <c r="P11" s="151" t="e">
        <f t="shared" si="11"/>
        <v>#REF!</v>
      </c>
      <c r="Q11" s="68" t="e">
        <f ca="1" t="shared" si="45"/>
        <v>#REF!</v>
      </c>
      <c r="R11" s="68" t="e">
        <f t="shared" si="12"/>
        <v>#REF!</v>
      </c>
      <c r="S11" s="68" t="e">
        <f ca="1" t="shared" si="13"/>
        <v>#REF!</v>
      </c>
      <c r="T11" s="68" t="e">
        <f t="shared" si="14"/>
        <v>#REF!</v>
      </c>
      <c r="U11" s="68" t="e">
        <f ca="1" t="shared" si="15"/>
        <v>#REF!</v>
      </c>
      <c r="V11" s="68" t="e">
        <f t="shared" si="16"/>
        <v>#REF!</v>
      </c>
      <c r="W11" s="68" t="e">
        <f ca="1" t="shared" si="15"/>
        <v>#REF!</v>
      </c>
      <c r="X11" s="146" t="e">
        <f t="shared" si="17"/>
        <v>#REF!</v>
      </c>
      <c r="Y11" s="68" t="e">
        <f ca="1" t="shared" si="15"/>
        <v>#REF!</v>
      </c>
      <c r="Z11" s="68" t="e">
        <f t="shared" si="18"/>
        <v>#REF!</v>
      </c>
      <c r="AA11" s="68" t="e">
        <f ca="1" t="shared" si="19"/>
        <v>#REF!</v>
      </c>
      <c r="AB11" s="68" t="e">
        <f t="shared" si="20"/>
        <v>#REF!</v>
      </c>
      <c r="AC11" s="68" t="e">
        <f ca="1" t="shared" si="21"/>
        <v>#REF!</v>
      </c>
      <c r="AD11" s="68" t="e">
        <f t="shared" si="22"/>
        <v>#REF!</v>
      </c>
      <c r="AE11" s="68" t="e">
        <f ca="1" t="shared" si="23"/>
        <v>#REF!</v>
      </c>
      <c r="AF11" s="151" t="e">
        <f t="shared" si="24"/>
        <v>#REF!</v>
      </c>
      <c r="AG11" s="68" t="e">
        <f ca="1" t="shared" si="25"/>
        <v>#REF!</v>
      </c>
      <c r="AH11" s="68" t="e">
        <f t="shared" si="26"/>
        <v>#REF!</v>
      </c>
      <c r="AI11" s="68" t="e">
        <f ca="1" t="shared" si="27"/>
        <v>#REF!</v>
      </c>
      <c r="AJ11" s="68" t="e">
        <f t="shared" si="28"/>
        <v>#REF!</v>
      </c>
      <c r="AK11" s="68" t="e">
        <f ca="1" t="shared" si="29"/>
        <v>#REF!</v>
      </c>
      <c r="AL11" s="151" t="e">
        <f t="shared" si="30"/>
        <v>#REF!</v>
      </c>
      <c r="AM11" s="68" t="e">
        <f ca="1" t="shared" si="31"/>
        <v>#REF!</v>
      </c>
      <c r="AN11" s="68" t="e">
        <f t="shared" si="32"/>
        <v>#REF!</v>
      </c>
      <c r="AO11" s="68" t="e">
        <f ca="1" t="shared" si="33"/>
        <v>#REF!</v>
      </c>
      <c r="AP11" s="68" t="e">
        <f t="shared" si="34"/>
        <v>#REF!</v>
      </c>
      <c r="AQ11" s="68" t="e">
        <f ca="1" t="shared" si="35"/>
        <v>#REF!</v>
      </c>
      <c r="AR11" s="151" t="e">
        <f t="shared" si="36"/>
        <v>#REF!</v>
      </c>
      <c r="AS11" s="68" t="e">
        <f ca="1" t="shared" si="37"/>
        <v>#REF!</v>
      </c>
      <c r="AT11" s="68" t="e">
        <f t="shared" si="38"/>
        <v>#REF!</v>
      </c>
      <c r="AU11" s="68" t="e">
        <f ca="1" t="shared" si="39"/>
        <v>#REF!</v>
      </c>
      <c r="AV11" s="68" t="e">
        <f t="shared" si="40"/>
        <v>#REF!</v>
      </c>
      <c r="AW11" s="68" t="e">
        <f ca="1" t="shared" si="41"/>
        <v>#REF!</v>
      </c>
      <c r="AX11" s="151" t="e">
        <f t="shared" si="42"/>
        <v>#REF!</v>
      </c>
      <c r="AY11" s="68" t="e">
        <f ca="1" t="shared" si="43"/>
        <v>#REF!</v>
      </c>
      <c r="AZ11" s="68" t="e">
        <f t="shared" si="44"/>
        <v>#REF!</v>
      </c>
      <c r="BA11" s="113" t="e">
        <f t="shared" si="46"/>
        <v>#REF!</v>
      </c>
      <c r="BB11" s="71" t="e">
        <f t="shared" si="47"/>
        <v>#REF!</v>
      </c>
    </row>
    <row r="12" spans="1:54" s="82" customFormat="1" ht="16.5" customHeight="1">
      <c r="A12" s="44"/>
      <c r="B12" s="630" t="s">
        <v>28</v>
      </c>
      <c r="C12" s="631"/>
      <c r="D12" s="47"/>
      <c r="E12" s="146" t="e">
        <f ca="1" t="shared" si="0"/>
        <v>#REF!</v>
      </c>
      <c r="F12" s="68" t="e">
        <f t="shared" si="1"/>
        <v>#REF!</v>
      </c>
      <c r="G12" s="68" t="e">
        <f ca="1" t="shared" si="2"/>
        <v>#REF!</v>
      </c>
      <c r="H12" s="68" t="e">
        <f t="shared" si="3"/>
        <v>#REF!</v>
      </c>
      <c r="I12" s="68" t="e">
        <f ca="1" t="shared" si="4"/>
        <v>#REF!</v>
      </c>
      <c r="J12" s="151" t="e">
        <f t="shared" si="5"/>
        <v>#REF!</v>
      </c>
      <c r="K12" s="68" t="e">
        <f ca="1" t="shared" si="6"/>
        <v>#REF!</v>
      </c>
      <c r="L12" s="68" t="e">
        <f t="shared" si="7"/>
        <v>#REF!</v>
      </c>
      <c r="M12" s="68" t="e">
        <f ca="1" t="shared" si="8"/>
        <v>#REF!</v>
      </c>
      <c r="N12" s="68" t="e">
        <f t="shared" si="9"/>
        <v>#REF!</v>
      </c>
      <c r="O12" s="68" t="e">
        <f ca="1" t="shared" si="10"/>
        <v>#REF!</v>
      </c>
      <c r="P12" s="151" t="e">
        <f t="shared" si="11"/>
        <v>#REF!</v>
      </c>
      <c r="Q12" s="68" t="e">
        <f ca="1" t="shared" si="45"/>
        <v>#REF!</v>
      </c>
      <c r="R12" s="68" t="e">
        <f t="shared" si="12"/>
        <v>#REF!</v>
      </c>
      <c r="S12" s="68" t="e">
        <f ca="1" t="shared" si="13"/>
        <v>#REF!</v>
      </c>
      <c r="T12" s="68" t="e">
        <f t="shared" si="14"/>
        <v>#REF!</v>
      </c>
      <c r="U12" s="68" t="e">
        <f ca="1" t="shared" si="15"/>
        <v>#REF!</v>
      </c>
      <c r="V12" s="68" t="e">
        <f t="shared" si="16"/>
        <v>#REF!</v>
      </c>
      <c r="W12" s="68" t="e">
        <f ca="1" t="shared" si="15"/>
        <v>#REF!</v>
      </c>
      <c r="X12" s="146" t="e">
        <f t="shared" si="17"/>
        <v>#REF!</v>
      </c>
      <c r="Y12" s="68" t="e">
        <f ca="1" t="shared" si="15"/>
        <v>#REF!</v>
      </c>
      <c r="Z12" s="68" t="e">
        <f t="shared" si="18"/>
        <v>#REF!</v>
      </c>
      <c r="AA12" s="68" t="e">
        <f ca="1" t="shared" si="19"/>
        <v>#REF!</v>
      </c>
      <c r="AB12" s="68" t="e">
        <f t="shared" si="20"/>
        <v>#REF!</v>
      </c>
      <c r="AC12" s="68" t="e">
        <f ca="1" t="shared" si="21"/>
        <v>#REF!</v>
      </c>
      <c r="AD12" s="68" t="e">
        <f t="shared" si="22"/>
        <v>#REF!</v>
      </c>
      <c r="AE12" s="68" t="e">
        <f ca="1" t="shared" si="23"/>
        <v>#REF!</v>
      </c>
      <c r="AF12" s="151" t="e">
        <f t="shared" si="24"/>
        <v>#REF!</v>
      </c>
      <c r="AG12" s="68" t="e">
        <f ca="1" t="shared" si="25"/>
        <v>#REF!</v>
      </c>
      <c r="AH12" s="68" t="e">
        <f t="shared" si="26"/>
        <v>#REF!</v>
      </c>
      <c r="AI12" s="68" t="e">
        <f ca="1" t="shared" si="27"/>
        <v>#REF!</v>
      </c>
      <c r="AJ12" s="68" t="e">
        <f t="shared" si="28"/>
        <v>#REF!</v>
      </c>
      <c r="AK12" s="68" t="e">
        <f ca="1" t="shared" si="29"/>
        <v>#REF!</v>
      </c>
      <c r="AL12" s="151" t="e">
        <f t="shared" si="30"/>
        <v>#REF!</v>
      </c>
      <c r="AM12" s="68" t="e">
        <f ca="1" t="shared" si="31"/>
        <v>#REF!</v>
      </c>
      <c r="AN12" s="68" t="e">
        <f t="shared" si="32"/>
        <v>#REF!</v>
      </c>
      <c r="AO12" s="68" t="e">
        <f ca="1" t="shared" si="33"/>
        <v>#REF!</v>
      </c>
      <c r="AP12" s="68" t="e">
        <f t="shared" si="34"/>
        <v>#REF!</v>
      </c>
      <c r="AQ12" s="68" t="e">
        <f ca="1" t="shared" si="35"/>
        <v>#REF!</v>
      </c>
      <c r="AR12" s="151" t="e">
        <f t="shared" si="36"/>
        <v>#REF!</v>
      </c>
      <c r="AS12" s="68" t="e">
        <f ca="1" t="shared" si="37"/>
        <v>#REF!</v>
      </c>
      <c r="AT12" s="68" t="e">
        <f t="shared" si="38"/>
        <v>#REF!</v>
      </c>
      <c r="AU12" s="68" t="e">
        <f ca="1" t="shared" si="39"/>
        <v>#REF!</v>
      </c>
      <c r="AV12" s="68" t="e">
        <f t="shared" si="40"/>
        <v>#REF!</v>
      </c>
      <c r="AW12" s="68" t="e">
        <f ca="1" t="shared" si="41"/>
        <v>#REF!</v>
      </c>
      <c r="AX12" s="151" t="e">
        <f t="shared" si="42"/>
        <v>#REF!</v>
      </c>
      <c r="AY12" s="68" t="e">
        <f ca="1" t="shared" si="43"/>
        <v>#REF!</v>
      </c>
      <c r="AZ12" s="68" t="e">
        <f t="shared" si="44"/>
        <v>#REF!</v>
      </c>
      <c r="BA12" s="113" t="e">
        <f t="shared" si="46"/>
        <v>#REF!</v>
      </c>
      <c r="BB12" s="71" t="e">
        <f t="shared" si="47"/>
        <v>#REF!</v>
      </c>
    </row>
    <row r="13" spans="1:54" s="82" customFormat="1" ht="16.5" customHeight="1">
      <c r="A13" s="44"/>
      <c r="B13" s="630" t="s">
        <v>6</v>
      </c>
      <c r="C13" s="631"/>
      <c r="D13" s="47"/>
      <c r="E13" s="146" t="e">
        <f ca="1" t="shared" si="0"/>
        <v>#REF!</v>
      </c>
      <c r="F13" s="68" t="e">
        <f t="shared" si="1"/>
        <v>#REF!</v>
      </c>
      <c r="G13" s="68" t="e">
        <f ca="1" t="shared" si="2"/>
        <v>#REF!</v>
      </c>
      <c r="H13" s="68" t="e">
        <f t="shared" si="3"/>
        <v>#REF!</v>
      </c>
      <c r="I13" s="68" t="e">
        <f ca="1" t="shared" si="4"/>
        <v>#REF!</v>
      </c>
      <c r="J13" s="151" t="e">
        <f t="shared" si="5"/>
        <v>#REF!</v>
      </c>
      <c r="K13" s="68" t="e">
        <f ca="1" t="shared" si="6"/>
        <v>#REF!</v>
      </c>
      <c r="L13" s="68" t="e">
        <f t="shared" si="7"/>
        <v>#REF!</v>
      </c>
      <c r="M13" s="68" t="e">
        <f ca="1" t="shared" si="8"/>
        <v>#REF!</v>
      </c>
      <c r="N13" s="68" t="e">
        <f t="shared" si="9"/>
        <v>#REF!</v>
      </c>
      <c r="O13" s="68" t="e">
        <f ca="1" t="shared" si="10"/>
        <v>#REF!</v>
      </c>
      <c r="P13" s="151" t="e">
        <f t="shared" si="11"/>
        <v>#REF!</v>
      </c>
      <c r="Q13" s="68" t="e">
        <f ca="1" t="shared" si="45"/>
        <v>#REF!</v>
      </c>
      <c r="R13" s="68" t="e">
        <f t="shared" si="12"/>
        <v>#REF!</v>
      </c>
      <c r="S13" s="68" t="e">
        <f ca="1" t="shared" si="13"/>
        <v>#REF!</v>
      </c>
      <c r="T13" s="68" t="e">
        <f t="shared" si="14"/>
        <v>#REF!</v>
      </c>
      <c r="U13" s="68" t="e">
        <f ca="1" t="shared" si="15"/>
        <v>#REF!</v>
      </c>
      <c r="V13" s="68" t="e">
        <f t="shared" si="16"/>
        <v>#REF!</v>
      </c>
      <c r="W13" s="68" t="e">
        <f ca="1" t="shared" si="15"/>
        <v>#REF!</v>
      </c>
      <c r="X13" s="146" t="e">
        <f t="shared" si="17"/>
        <v>#REF!</v>
      </c>
      <c r="Y13" s="68" t="e">
        <f ca="1" t="shared" si="15"/>
        <v>#REF!</v>
      </c>
      <c r="Z13" s="68" t="e">
        <f t="shared" si="18"/>
        <v>#REF!</v>
      </c>
      <c r="AA13" s="68" t="e">
        <f ca="1" t="shared" si="19"/>
        <v>#REF!</v>
      </c>
      <c r="AB13" s="68" t="e">
        <f t="shared" si="20"/>
        <v>#REF!</v>
      </c>
      <c r="AC13" s="68" t="e">
        <f ca="1" t="shared" si="21"/>
        <v>#REF!</v>
      </c>
      <c r="AD13" s="68" t="e">
        <f t="shared" si="22"/>
        <v>#REF!</v>
      </c>
      <c r="AE13" s="68" t="e">
        <f ca="1" t="shared" si="23"/>
        <v>#REF!</v>
      </c>
      <c r="AF13" s="151" t="e">
        <f t="shared" si="24"/>
        <v>#REF!</v>
      </c>
      <c r="AG13" s="68" t="e">
        <f ca="1" t="shared" si="25"/>
        <v>#REF!</v>
      </c>
      <c r="AH13" s="68" t="e">
        <f t="shared" si="26"/>
        <v>#REF!</v>
      </c>
      <c r="AI13" s="68" t="e">
        <f ca="1" t="shared" si="27"/>
        <v>#REF!</v>
      </c>
      <c r="AJ13" s="68" t="e">
        <f t="shared" si="28"/>
        <v>#REF!</v>
      </c>
      <c r="AK13" s="68" t="e">
        <f ca="1" t="shared" si="29"/>
        <v>#REF!</v>
      </c>
      <c r="AL13" s="151" t="e">
        <f t="shared" si="30"/>
        <v>#REF!</v>
      </c>
      <c r="AM13" s="68" t="e">
        <f ca="1" t="shared" si="31"/>
        <v>#REF!</v>
      </c>
      <c r="AN13" s="68" t="e">
        <f t="shared" si="32"/>
        <v>#REF!</v>
      </c>
      <c r="AO13" s="68" t="e">
        <f ca="1" t="shared" si="33"/>
        <v>#REF!</v>
      </c>
      <c r="AP13" s="68" t="e">
        <f t="shared" si="34"/>
        <v>#REF!</v>
      </c>
      <c r="AQ13" s="68" t="e">
        <f ca="1" t="shared" si="35"/>
        <v>#REF!</v>
      </c>
      <c r="AR13" s="151" t="e">
        <f t="shared" si="36"/>
        <v>#REF!</v>
      </c>
      <c r="AS13" s="68" t="e">
        <f ca="1" t="shared" si="37"/>
        <v>#REF!</v>
      </c>
      <c r="AT13" s="68" t="e">
        <f t="shared" si="38"/>
        <v>#REF!</v>
      </c>
      <c r="AU13" s="68" t="e">
        <f ca="1" t="shared" si="39"/>
        <v>#REF!</v>
      </c>
      <c r="AV13" s="68" t="e">
        <f t="shared" si="40"/>
        <v>#REF!</v>
      </c>
      <c r="AW13" s="68" t="e">
        <f ca="1" t="shared" si="41"/>
        <v>#REF!</v>
      </c>
      <c r="AX13" s="151" t="e">
        <f t="shared" si="42"/>
        <v>#REF!</v>
      </c>
      <c r="AY13" s="68" t="e">
        <f ca="1" t="shared" si="43"/>
        <v>#REF!</v>
      </c>
      <c r="AZ13" s="68" t="e">
        <f t="shared" si="44"/>
        <v>#REF!</v>
      </c>
      <c r="BA13" s="113" t="e">
        <f t="shared" si="46"/>
        <v>#REF!</v>
      </c>
      <c r="BB13" s="71" t="e">
        <f t="shared" si="47"/>
        <v>#REF!</v>
      </c>
    </row>
    <row r="14" spans="1:54" s="82" customFormat="1" ht="16.5" customHeight="1">
      <c r="A14" s="44"/>
      <c r="B14" s="630" t="s">
        <v>29</v>
      </c>
      <c r="C14" s="631"/>
      <c r="D14" s="47"/>
      <c r="E14" s="146" t="e">
        <f ca="1" t="shared" si="0"/>
        <v>#REF!</v>
      </c>
      <c r="F14" s="68" t="e">
        <f t="shared" si="1"/>
        <v>#REF!</v>
      </c>
      <c r="G14" s="68" t="e">
        <f ca="1" t="shared" si="2"/>
        <v>#REF!</v>
      </c>
      <c r="H14" s="68" t="e">
        <f t="shared" si="3"/>
        <v>#REF!</v>
      </c>
      <c r="I14" s="68" t="e">
        <f ca="1" t="shared" si="4"/>
        <v>#REF!</v>
      </c>
      <c r="J14" s="151" t="e">
        <f t="shared" si="5"/>
        <v>#REF!</v>
      </c>
      <c r="K14" s="68" t="e">
        <f ca="1" t="shared" si="6"/>
        <v>#REF!</v>
      </c>
      <c r="L14" s="68" t="e">
        <f t="shared" si="7"/>
        <v>#REF!</v>
      </c>
      <c r="M14" s="68" t="e">
        <f ca="1" t="shared" si="8"/>
        <v>#REF!</v>
      </c>
      <c r="N14" s="68" t="e">
        <f t="shared" si="9"/>
        <v>#REF!</v>
      </c>
      <c r="O14" s="68" t="e">
        <f ca="1" t="shared" si="10"/>
        <v>#REF!</v>
      </c>
      <c r="P14" s="151" t="e">
        <f t="shared" si="11"/>
        <v>#REF!</v>
      </c>
      <c r="Q14" s="68" t="e">
        <f ca="1" t="shared" si="45"/>
        <v>#REF!</v>
      </c>
      <c r="R14" s="68" t="e">
        <f t="shared" si="12"/>
        <v>#REF!</v>
      </c>
      <c r="S14" s="68" t="e">
        <f ca="1" t="shared" si="13"/>
        <v>#REF!</v>
      </c>
      <c r="T14" s="68" t="e">
        <f t="shared" si="14"/>
        <v>#REF!</v>
      </c>
      <c r="U14" s="68" t="e">
        <f ca="1" t="shared" si="15"/>
        <v>#REF!</v>
      </c>
      <c r="V14" s="68" t="e">
        <f t="shared" si="16"/>
        <v>#REF!</v>
      </c>
      <c r="W14" s="68" t="e">
        <f ca="1" t="shared" si="15"/>
        <v>#REF!</v>
      </c>
      <c r="X14" s="146" t="e">
        <f t="shared" si="17"/>
        <v>#REF!</v>
      </c>
      <c r="Y14" s="68" t="e">
        <f ca="1" t="shared" si="15"/>
        <v>#REF!</v>
      </c>
      <c r="Z14" s="68" t="e">
        <f t="shared" si="18"/>
        <v>#REF!</v>
      </c>
      <c r="AA14" s="68" t="e">
        <f ca="1" t="shared" si="19"/>
        <v>#REF!</v>
      </c>
      <c r="AB14" s="68" t="e">
        <f t="shared" si="20"/>
        <v>#REF!</v>
      </c>
      <c r="AC14" s="68" t="e">
        <f ca="1" t="shared" si="21"/>
        <v>#REF!</v>
      </c>
      <c r="AD14" s="68" t="e">
        <f t="shared" si="22"/>
        <v>#REF!</v>
      </c>
      <c r="AE14" s="68" t="e">
        <f ca="1" t="shared" si="23"/>
        <v>#REF!</v>
      </c>
      <c r="AF14" s="151" t="e">
        <f t="shared" si="24"/>
        <v>#REF!</v>
      </c>
      <c r="AG14" s="68" t="e">
        <f ca="1" t="shared" si="25"/>
        <v>#REF!</v>
      </c>
      <c r="AH14" s="68" t="e">
        <f t="shared" si="26"/>
        <v>#REF!</v>
      </c>
      <c r="AI14" s="68" t="e">
        <f ca="1" t="shared" si="27"/>
        <v>#REF!</v>
      </c>
      <c r="AJ14" s="68" t="e">
        <f t="shared" si="28"/>
        <v>#REF!</v>
      </c>
      <c r="AK14" s="68" t="e">
        <f ca="1" t="shared" si="29"/>
        <v>#REF!</v>
      </c>
      <c r="AL14" s="151" t="e">
        <f t="shared" si="30"/>
        <v>#REF!</v>
      </c>
      <c r="AM14" s="68" t="e">
        <f ca="1" t="shared" si="31"/>
        <v>#REF!</v>
      </c>
      <c r="AN14" s="68" t="e">
        <f t="shared" si="32"/>
        <v>#REF!</v>
      </c>
      <c r="AO14" s="68" t="e">
        <f ca="1" t="shared" si="33"/>
        <v>#REF!</v>
      </c>
      <c r="AP14" s="68" t="e">
        <f t="shared" si="34"/>
        <v>#REF!</v>
      </c>
      <c r="AQ14" s="68" t="e">
        <f ca="1" t="shared" si="35"/>
        <v>#REF!</v>
      </c>
      <c r="AR14" s="151" t="e">
        <f t="shared" si="36"/>
        <v>#REF!</v>
      </c>
      <c r="AS14" s="68" t="e">
        <f ca="1" t="shared" si="37"/>
        <v>#REF!</v>
      </c>
      <c r="AT14" s="68" t="e">
        <f t="shared" si="38"/>
        <v>#REF!</v>
      </c>
      <c r="AU14" s="68" t="e">
        <f ca="1" t="shared" si="39"/>
        <v>#REF!</v>
      </c>
      <c r="AV14" s="68" t="e">
        <f t="shared" si="40"/>
        <v>#REF!</v>
      </c>
      <c r="AW14" s="68" t="e">
        <f ca="1" t="shared" si="41"/>
        <v>#REF!</v>
      </c>
      <c r="AX14" s="151" t="e">
        <f t="shared" si="42"/>
        <v>#REF!</v>
      </c>
      <c r="AY14" s="68" t="e">
        <f ca="1" t="shared" si="43"/>
        <v>#REF!</v>
      </c>
      <c r="AZ14" s="68" t="e">
        <f t="shared" si="44"/>
        <v>#REF!</v>
      </c>
      <c r="BA14" s="113" t="e">
        <f t="shared" si="46"/>
        <v>#REF!</v>
      </c>
      <c r="BB14" s="71" t="e">
        <f t="shared" si="47"/>
        <v>#REF!</v>
      </c>
    </row>
    <row r="15" spans="1:54" s="82" customFormat="1" ht="16.5" customHeight="1">
      <c r="A15" s="44"/>
      <c r="B15" s="630" t="s">
        <v>30</v>
      </c>
      <c r="C15" s="631"/>
      <c r="D15" s="47"/>
      <c r="E15" s="146" t="e">
        <f ca="1" t="shared" si="0"/>
        <v>#REF!</v>
      </c>
      <c r="F15" s="68" t="e">
        <f t="shared" si="1"/>
        <v>#REF!</v>
      </c>
      <c r="G15" s="68" t="e">
        <f ca="1" t="shared" si="2"/>
        <v>#REF!</v>
      </c>
      <c r="H15" s="68" t="e">
        <f t="shared" si="3"/>
        <v>#REF!</v>
      </c>
      <c r="I15" s="68" t="e">
        <f ca="1" t="shared" si="4"/>
        <v>#REF!</v>
      </c>
      <c r="J15" s="151" t="e">
        <f t="shared" si="5"/>
        <v>#REF!</v>
      </c>
      <c r="K15" s="68" t="e">
        <f ca="1" t="shared" si="6"/>
        <v>#REF!</v>
      </c>
      <c r="L15" s="68" t="e">
        <f t="shared" si="7"/>
        <v>#REF!</v>
      </c>
      <c r="M15" s="68" t="e">
        <f ca="1" t="shared" si="8"/>
        <v>#REF!</v>
      </c>
      <c r="N15" s="68" t="e">
        <f t="shared" si="9"/>
        <v>#REF!</v>
      </c>
      <c r="O15" s="68" t="e">
        <f ca="1" t="shared" si="10"/>
        <v>#REF!</v>
      </c>
      <c r="P15" s="151" t="e">
        <f t="shared" si="11"/>
        <v>#REF!</v>
      </c>
      <c r="Q15" s="68" t="e">
        <f ca="1" t="shared" si="45"/>
        <v>#REF!</v>
      </c>
      <c r="R15" s="68" t="e">
        <f t="shared" si="12"/>
        <v>#REF!</v>
      </c>
      <c r="S15" s="68" t="e">
        <f ca="1" t="shared" si="13"/>
        <v>#REF!</v>
      </c>
      <c r="T15" s="68" t="e">
        <f t="shared" si="14"/>
        <v>#REF!</v>
      </c>
      <c r="U15" s="68" t="e">
        <f ca="1" t="shared" si="15"/>
        <v>#REF!</v>
      </c>
      <c r="V15" s="68" t="e">
        <f t="shared" si="16"/>
        <v>#REF!</v>
      </c>
      <c r="W15" s="68" t="e">
        <f ca="1" t="shared" si="15"/>
        <v>#REF!</v>
      </c>
      <c r="X15" s="146" t="e">
        <f t="shared" si="17"/>
        <v>#REF!</v>
      </c>
      <c r="Y15" s="68" t="e">
        <f ca="1" t="shared" si="15"/>
        <v>#REF!</v>
      </c>
      <c r="Z15" s="68" t="e">
        <f t="shared" si="18"/>
        <v>#REF!</v>
      </c>
      <c r="AA15" s="68" t="e">
        <f ca="1" t="shared" si="19"/>
        <v>#REF!</v>
      </c>
      <c r="AB15" s="68" t="e">
        <f t="shared" si="20"/>
        <v>#REF!</v>
      </c>
      <c r="AC15" s="68" t="e">
        <f ca="1" t="shared" si="21"/>
        <v>#REF!</v>
      </c>
      <c r="AD15" s="68" t="e">
        <f t="shared" si="22"/>
        <v>#REF!</v>
      </c>
      <c r="AE15" s="68" t="e">
        <f ca="1" t="shared" si="23"/>
        <v>#REF!</v>
      </c>
      <c r="AF15" s="151" t="e">
        <f t="shared" si="24"/>
        <v>#REF!</v>
      </c>
      <c r="AG15" s="68" t="e">
        <f ca="1" t="shared" si="25"/>
        <v>#REF!</v>
      </c>
      <c r="AH15" s="68" t="e">
        <f t="shared" si="26"/>
        <v>#REF!</v>
      </c>
      <c r="AI15" s="68" t="e">
        <f ca="1" t="shared" si="27"/>
        <v>#REF!</v>
      </c>
      <c r="AJ15" s="68" t="e">
        <f t="shared" si="28"/>
        <v>#REF!</v>
      </c>
      <c r="AK15" s="68" t="e">
        <f ca="1" t="shared" si="29"/>
        <v>#REF!</v>
      </c>
      <c r="AL15" s="151" t="e">
        <f t="shared" si="30"/>
        <v>#REF!</v>
      </c>
      <c r="AM15" s="68" t="e">
        <f ca="1" t="shared" si="31"/>
        <v>#REF!</v>
      </c>
      <c r="AN15" s="68" t="e">
        <f t="shared" si="32"/>
        <v>#REF!</v>
      </c>
      <c r="AO15" s="68" t="e">
        <f ca="1" t="shared" si="33"/>
        <v>#REF!</v>
      </c>
      <c r="AP15" s="68" t="e">
        <f t="shared" si="34"/>
        <v>#REF!</v>
      </c>
      <c r="AQ15" s="68" t="e">
        <f ca="1" t="shared" si="35"/>
        <v>#REF!</v>
      </c>
      <c r="AR15" s="151" t="e">
        <f t="shared" si="36"/>
        <v>#REF!</v>
      </c>
      <c r="AS15" s="68" t="e">
        <f ca="1" t="shared" si="37"/>
        <v>#REF!</v>
      </c>
      <c r="AT15" s="68" t="e">
        <f t="shared" si="38"/>
        <v>#REF!</v>
      </c>
      <c r="AU15" s="68" t="e">
        <f ca="1" t="shared" si="39"/>
        <v>#REF!</v>
      </c>
      <c r="AV15" s="68" t="e">
        <f t="shared" si="40"/>
        <v>#REF!</v>
      </c>
      <c r="AW15" s="68" t="e">
        <f ca="1" t="shared" si="41"/>
        <v>#REF!</v>
      </c>
      <c r="AX15" s="151" t="e">
        <f t="shared" si="42"/>
        <v>#REF!</v>
      </c>
      <c r="AY15" s="68" t="e">
        <f ca="1" t="shared" si="43"/>
        <v>#REF!</v>
      </c>
      <c r="AZ15" s="68" t="e">
        <f t="shared" si="44"/>
        <v>#REF!</v>
      </c>
      <c r="BA15" s="113" t="e">
        <f t="shared" si="46"/>
        <v>#REF!</v>
      </c>
      <c r="BB15" s="71" t="e">
        <f t="shared" si="47"/>
        <v>#REF!</v>
      </c>
    </row>
    <row r="16" spans="1:54" s="82" customFormat="1" ht="15.75">
      <c r="A16" s="44"/>
      <c r="B16" s="630" t="s">
        <v>65</v>
      </c>
      <c r="C16" s="631"/>
      <c r="D16" s="47"/>
      <c r="E16" s="146" t="e">
        <f ca="1" t="shared" si="0"/>
        <v>#REF!</v>
      </c>
      <c r="F16" s="68" t="e">
        <f t="shared" si="1"/>
        <v>#REF!</v>
      </c>
      <c r="G16" s="68" t="e">
        <f ca="1" t="shared" si="2"/>
        <v>#REF!</v>
      </c>
      <c r="H16" s="68" t="e">
        <f t="shared" si="3"/>
        <v>#REF!</v>
      </c>
      <c r="I16" s="68" t="e">
        <f ca="1" t="shared" si="4"/>
        <v>#REF!</v>
      </c>
      <c r="J16" s="151" t="e">
        <f t="shared" si="5"/>
        <v>#REF!</v>
      </c>
      <c r="K16" s="68" t="e">
        <f ca="1" t="shared" si="6"/>
        <v>#REF!</v>
      </c>
      <c r="L16" s="68" t="e">
        <f t="shared" si="7"/>
        <v>#REF!</v>
      </c>
      <c r="M16" s="68" t="e">
        <f ca="1" t="shared" si="8"/>
        <v>#REF!</v>
      </c>
      <c r="N16" s="68" t="e">
        <f t="shared" si="9"/>
        <v>#REF!</v>
      </c>
      <c r="O16" s="68" t="e">
        <f ca="1" t="shared" si="10"/>
        <v>#REF!</v>
      </c>
      <c r="P16" s="151" t="e">
        <f t="shared" si="11"/>
        <v>#REF!</v>
      </c>
      <c r="Q16" s="68" t="e">
        <f ca="1" t="shared" si="45"/>
        <v>#REF!</v>
      </c>
      <c r="R16" s="68" t="e">
        <f t="shared" si="12"/>
        <v>#REF!</v>
      </c>
      <c r="S16" s="68" t="e">
        <f ca="1" t="shared" si="13"/>
        <v>#REF!</v>
      </c>
      <c r="T16" s="68" t="e">
        <f t="shared" si="14"/>
        <v>#REF!</v>
      </c>
      <c r="U16" s="68" t="e">
        <f ca="1" t="shared" si="15"/>
        <v>#REF!</v>
      </c>
      <c r="V16" s="68" t="e">
        <f t="shared" si="16"/>
        <v>#REF!</v>
      </c>
      <c r="W16" s="68" t="e">
        <f ca="1" t="shared" si="15"/>
        <v>#REF!</v>
      </c>
      <c r="X16" s="146" t="e">
        <f t="shared" si="17"/>
        <v>#REF!</v>
      </c>
      <c r="Y16" s="68" t="e">
        <f ca="1" t="shared" si="15"/>
        <v>#REF!</v>
      </c>
      <c r="Z16" s="68" t="e">
        <f t="shared" si="18"/>
        <v>#REF!</v>
      </c>
      <c r="AA16" s="68" t="e">
        <f ca="1" t="shared" si="19"/>
        <v>#REF!</v>
      </c>
      <c r="AB16" s="68" t="e">
        <f t="shared" si="20"/>
        <v>#REF!</v>
      </c>
      <c r="AC16" s="68" t="e">
        <f ca="1" t="shared" si="21"/>
        <v>#REF!</v>
      </c>
      <c r="AD16" s="68" t="e">
        <f t="shared" si="22"/>
        <v>#REF!</v>
      </c>
      <c r="AE16" s="68" t="e">
        <f ca="1" t="shared" si="23"/>
        <v>#REF!</v>
      </c>
      <c r="AF16" s="151" t="e">
        <f t="shared" si="24"/>
        <v>#REF!</v>
      </c>
      <c r="AG16" s="68" t="e">
        <f ca="1" t="shared" si="25"/>
        <v>#REF!</v>
      </c>
      <c r="AH16" s="68" t="e">
        <f t="shared" si="26"/>
        <v>#REF!</v>
      </c>
      <c r="AI16" s="68" t="e">
        <f ca="1" t="shared" si="27"/>
        <v>#REF!</v>
      </c>
      <c r="AJ16" s="68" t="e">
        <f t="shared" si="28"/>
        <v>#REF!</v>
      </c>
      <c r="AK16" s="68" t="e">
        <f ca="1" t="shared" si="29"/>
        <v>#REF!</v>
      </c>
      <c r="AL16" s="151" t="e">
        <f t="shared" si="30"/>
        <v>#REF!</v>
      </c>
      <c r="AM16" s="68" t="e">
        <f ca="1" t="shared" si="31"/>
        <v>#REF!</v>
      </c>
      <c r="AN16" s="68" t="e">
        <f t="shared" si="32"/>
        <v>#REF!</v>
      </c>
      <c r="AO16" s="68" t="e">
        <f ca="1" t="shared" si="33"/>
        <v>#REF!</v>
      </c>
      <c r="AP16" s="68" t="e">
        <f t="shared" si="34"/>
        <v>#REF!</v>
      </c>
      <c r="AQ16" s="68" t="e">
        <f ca="1" t="shared" si="35"/>
        <v>#REF!</v>
      </c>
      <c r="AR16" s="151" t="e">
        <f t="shared" si="36"/>
        <v>#REF!</v>
      </c>
      <c r="AS16" s="68" t="e">
        <f ca="1" t="shared" si="37"/>
        <v>#REF!</v>
      </c>
      <c r="AT16" s="68" t="e">
        <f t="shared" si="38"/>
        <v>#REF!</v>
      </c>
      <c r="AU16" s="68" t="e">
        <f ca="1" t="shared" si="39"/>
        <v>#REF!</v>
      </c>
      <c r="AV16" s="68" t="e">
        <f t="shared" si="40"/>
        <v>#REF!</v>
      </c>
      <c r="AW16" s="68" t="e">
        <f ca="1" t="shared" si="41"/>
        <v>#REF!</v>
      </c>
      <c r="AX16" s="151" t="e">
        <f t="shared" si="42"/>
        <v>#REF!</v>
      </c>
      <c r="AY16" s="68" t="e">
        <f ca="1" t="shared" si="43"/>
        <v>#REF!</v>
      </c>
      <c r="AZ16" s="68" t="e">
        <f t="shared" si="44"/>
        <v>#REF!</v>
      </c>
      <c r="BA16" s="113" t="e">
        <f t="shared" si="46"/>
        <v>#REF!</v>
      </c>
      <c r="BB16" s="71" t="e">
        <f t="shared" si="47"/>
        <v>#REF!</v>
      </c>
    </row>
    <row r="17" spans="1:54" s="82" customFormat="1" ht="15.75">
      <c r="A17" s="44"/>
      <c r="B17" s="630" t="s">
        <v>66</v>
      </c>
      <c r="C17" s="631"/>
      <c r="D17" s="47"/>
      <c r="E17" s="146" t="e">
        <f ca="1" t="shared" si="0"/>
        <v>#REF!</v>
      </c>
      <c r="F17" s="68" t="e">
        <f t="shared" si="1"/>
        <v>#REF!</v>
      </c>
      <c r="G17" s="68" t="e">
        <f ca="1" t="shared" si="2"/>
        <v>#REF!</v>
      </c>
      <c r="H17" s="68" t="e">
        <f t="shared" si="3"/>
        <v>#REF!</v>
      </c>
      <c r="I17" s="68" t="e">
        <f ca="1" t="shared" si="4"/>
        <v>#REF!</v>
      </c>
      <c r="J17" s="151" t="e">
        <f t="shared" si="5"/>
        <v>#REF!</v>
      </c>
      <c r="K17" s="68" t="e">
        <f ca="1" t="shared" si="6"/>
        <v>#REF!</v>
      </c>
      <c r="L17" s="68" t="e">
        <f t="shared" si="7"/>
        <v>#REF!</v>
      </c>
      <c r="M17" s="68" t="e">
        <f ca="1" t="shared" si="8"/>
        <v>#REF!</v>
      </c>
      <c r="N17" s="68" t="e">
        <f t="shared" si="9"/>
        <v>#REF!</v>
      </c>
      <c r="O17" s="68" t="e">
        <f ca="1" t="shared" si="10"/>
        <v>#REF!</v>
      </c>
      <c r="P17" s="151" t="e">
        <f t="shared" si="11"/>
        <v>#REF!</v>
      </c>
      <c r="Q17" s="68" t="e">
        <f ca="1" t="shared" si="45"/>
        <v>#REF!</v>
      </c>
      <c r="R17" s="68" t="e">
        <f t="shared" si="12"/>
        <v>#REF!</v>
      </c>
      <c r="S17" s="68" t="e">
        <f ca="1" t="shared" si="13"/>
        <v>#REF!</v>
      </c>
      <c r="T17" s="68" t="e">
        <f t="shared" si="14"/>
        <v>#REF!</v>
      </c>
      <c r="U17" s="68" t="e">
        <f ca="1" t="shared" si="15"/>
        <v>#REF!</v>
      </c>
      <c r="V17" s="68" t="e">
        <f t="shared" si="16"/>
        <v>#REF!</v>
      </c>
      <c r="W17" s="68" t="e">
        <f ca="1" t="shared" si="15"/>
        <v>#REF!</v>
      </c>
      <c r="X17" s="146" t="e">
        <f t="shared" si="17"/>
        <v>#REF!</v>
      </c>
      <c r="Y17" s="68" t="e">
        <f ca="1" t="shared" si="15"/>
        <v>#REF!</v>
      </c>
      <c r="Z17" s="68" t="e">
        <f t="shared" si="18"/>
        <v>#REF!</v>
      </c>
      <c r="AA17" s="68" t="e">
        <f ca="1" t="shared" si="19"/>
        <v>#REF!</v>
      </c>
      <c r="AB17" s="68" t="e">
        <f t="shared" si="20"/>
        <v>#REF!</v>
      </c>
      <c r="AC17" s="68" t="e">
        <f ca="1" t="shared" si="21"/>
        <v>#REF!</v>
      </c>
      <c r="AD17" s="68" t="e">
        <f t="shared" si="22"/>
        <v>#REF!</v>
      </c>
      <c r="AE17" s="68" t="e">
        <f ca="1" t="shared" si="23"/>
        <v>#REF!</v>
      </c>
      <c r="AF17" s="151" t="e">
        <f t="shared" si="24"/>
        <v>#REF!</v>
      </c>
      <c r="AG17" s="68" t="e">
        <f ca="1" t="shared" si="25"/>
        <v>#REF!</v>
      </c>
      <c r="AH17" s="68" t="e">
        <f t="shared" si="26"/>
        <v>#REF!</v>
      </c>
      <c r="AI17" s="68" t="e">
        <f ca="1" t="shared" si="27"/>
        <v>#REF!</v>
      </c>
      <c r="AJ17" s="68" t="e">
        <f t="shared" si="28"/>
        <v>#REF!</v>
      </c>
      <c r="AK17" s="68" t="e">
        <f ca="1" t="shared" si="29"/>
        <v>#REF!</v>
      </c>
      <c r="AL17" s="151" t="e">
        <f t="shared" si="30"/>
        <v>#REF!</v>
      </c>
      <c r="AM17" s="68" t="e">
        <f ca="1" t="shared" si="31"/>
        <v>#REF!</v>
      </c>
      <c r="AN17" s="68" t="e">
        <f t="shared" si="32"/>
        <v>#REF!</v>
      </c>
      <c r="AO17" s="68" t="e">
        <f ca="1" t="shared" si="33"/>
        <v>#REF!</v>
      </c>
      <c r="AP17" s="68" t="e">
        <f t="shared" si="34"/>
        <v>#REF!</v>
      </c>
      <c r="AQ17" s="68" t="e">
        <f ca="1" t="shared" si="35"/>
        <v>#REF!</v>
      </c>
      <c r="AR17" s="151" t="e">
        <f t="shared" si="36"/>
        <v>#REF!</v>
      </c>
      <c r="AS17" s="68" t="e">
        <f ca="1" t="shared" si="37"/>
        <v>#REF!</v>
      </c>
      <c r="AT17" s="68" t="e">
        <f t="shared" si="38"/>
        <v>#REF!</v>
      </c>
      <c r="AU17" s="68" t="e">
        <f ca="1" t="shared" si="39"/>
        <v>#REF!</v>
      </c>
      <c r="AV17" s="68" t="e">
        <f t="shared" si="40"/>
        <v>#REF!</v>
      </c>
      <c r="AW17" s="68" t="e">
        <f ca="1" t="shared" si="41"/>
        <v>#REF!</v>
      </c>
      <c r="AX17" s="151" t="e">
        <f t="shared" si="42"/>
        <v>#REF!</v>
      </c>
      <c r="AY17" s="68" t="e">
        <f ca="1" t="shared" si="43"/>
        <v>#REF!</v>
      </c>
      <c r="AZ17" s="68" t="e">
        <f t="shared" si="44"/>
        <v>#REF!</v>
      </c>
      <c r="BA17" s="113" t="e">
        <f t="shared" si="46"/>
        <v>#REF!</v>
      </c>
      <c r="BB17" s="71" t="e">
        <f t="shared" si="47"/>
        <v>#REF!</v>
      </c>
    </row>
    <row r="18" spans="1:54" s="92" customFormat="1" ht="13.5" customHeight="1">
      <c r="A18" s="44"/>
      <c r="B18" s="614"/>
      <c r="C18" s="615"/>
      <c r="D18" s="47"/>
      <c r="E18" s="146"/>
      <c r="F18" s="68"/>
      <c r="G18" s="68"/>
      <c r="H18" s="68"/>
      <c r="I18" s="68"/>
      <c r="J18" s="151"/>
      <c r="K18" s="68"/>
      <c r="L18" s="68"/>
      <c r="M18" s="68"/>
      <c r="N18" s="68"/>
      <c r="O18" s="68"/>
      <c r="P18" s="151"/>
      <c r="Q18" s="68"/>
      <c r="R18" s="68"/>
      <c r="S18" s="68"/>
      <c r="T18" s="68"/>
      <c r="U18" s="68"/>
      <c r="V18" s="68"/>
      <c r="W18" s="68"/>
      <c r="X18" s="146"/>
      <c r="Y18" s="68"/>
      <c r="Z18" s="68"/>
      <c r="AA18" s="68"/>
      <c r="AB18" s="68"/>
      <c r="AC18" s="68"/>
      <c r="AD18" s="68"/>
      <c r="AE18" s="68"/>
      <c r="AF18" s="151"/>
      <c r="AG18" s="68"/>
      <c r="AH18" s="68"/>
      <c r="AI18" s="68"/>
      <c r="AJ18" s="68"/>
      <c r="AK18" s="68"/>
      <c r="AL18" s="151"/>
      <c r="AM18" s="68"/>
      <c r="AN18" s="68"/>
      <c r="AO18" s="68"/>
      <c r="AP18" s="68"/>
      <c r="AQ18" s="68"/>
      <c r="AR18" s="151"/>
      <c r="AS18" s="68"/>
      <c r="AT18" s="68"/>
      <c r="AU18" s="68"/>
      <c r="AV18" s="68"/>
      <c r="AW18" s="68"/>
      <c r="AX18" s="151"/>
      <c r="AY18" s="68"/>
      <c r="AZ18" s="68"/>
      <c r="BA18" s="147"/>
      <c r="BB18" s="131"/>
    </row>
    <row r="19" spans="1:54" s="82" customFormat="1" ht="15.75">
      <c r="A19" s="48" t="s">
        <v>67</v>
      </c>
      <c r="B19" s="41"/>
      <c r="C19" s="42"/>
      <c r="D19" s="43"/>
      <c r="E19" s="145" t="e">
        <f>SUM(E21:E32)</f>
        <v>#REF!</v>
      </c>
      <c r="F19" s="64" t="e">
        <f>IF(E$7=0,0,E19/E$7*100)</f>
        <v>#REF!</v>
      </c>
      <c r="G19" s="64" t="e">
        <f>SUM(G21:G32)</f>
        <v>#REF!</v>
      </c>
      <c r="H19" s="64" t="e">
        <f>IF(G$7=0,0,G19/G$7*100)</f>
        <v>#REF!</v>
      </c>
      <c r="I19" s="64" t="e">
        <f>SUM(I21:I32)</f>
        <v>#REF!</v>
      </c>
      <c r="J19" s="150" t="e">
        <f>IF(I$7=0,0,I19/I$7*100)</f>
        <v>#REF!</v>
      </c>
      <c r="K19" s="64" t="e">
        <f>SUM(K21:K32)</f>
        <v>#REF!</v>
      </c>
      <c r="L19" s="64" t="e">
        <f>IF(K$7=0,0,K19/K$7*100)</f>
        <v>#REF!</v>
      </c>
      <c r="M19" s="64" t="e">
        <f>SUM(M21:M32)</f>
        <v>#REF!</v>
      </c>
      <c r="N19" s="64" t="e">
        <f>IF(M$7=0,0,M19/M$7*100)</f>
        <v>#REF!</v>
      </c>
      <c r="O19" s="64" t="e">
        <f>SUM(O21:O32)</f>
        <v>#REF!</v>
      </c>
      <c r="P19" s="150" t="e">
        <f>IF(O$7=0,0,O19/O$7*100)</f>
        <v>#REF!</v>
      </c>
      <c r="Q19" s="64" t="e">
        <f>SUM(Q21:Q32)</f>
        <v>#REF!</v>
      </c>
      <c r="R19" s="64" t="e">
        <f>IF(Q$7=0,0,Q19/Q$7*100)</f>
        <v>#REF!</v>
      </c>
      <c r="S19" s="64" t="e">
        <f>SUM(S21:S32)</f>
        <v>#REF!</v>
      </c>
      <c r="T19" s="64" t="e">
        <f>IF(S$7=0,0,S19/S$7*100)</f>
        <v>#REF!</v>
      </c>
      <c r="U19" s="64" t="e">
        <f>SUM(U21:U32)</f>
        <v>#REF!</v>
      </c>
      <c r="V19" s="64" t="e">
        <f>IF(U$7=0,0,U19/U$7*100)</f>
        <v>#REF!</v>
      </c>
      <c r="W19" s="64" t="e">
        <f>SUM(W21:W32)</f>
        <v>#REF!</v>
      </c>
      <c r="X19" s="145" t="e">
        <f>IF(W$7=0,0,W19/W$7*100)</f>
        <v>#REF!</v>
      </c>
      <c r="Y19" s="64" t="e">
        <f>SUM(Y21:Y32)</f>
        <v>#REF!</v>
      </c>
      <c r="Z19" s="64" t="e">
        <f>IF(Y$7=0,0,Y19/Y$7*100)</f>
        <v>#REF!</v>
      </c>
      <c r="AA19" s="64" t="e">
        <f>SUM(AA21:AA32)</f>
        <v>#REF!</v>
      </c>
      <c r="AB19" s="64" t="e">
        <f>IF(AA$7=0,0,AA19/AA$7*100)</f>
        <v>#REF!</v>
      </c>
      <c r="AC19" s="64" t="e">
        <f>SUM(AC21:AC32)</f>
        <v>#REF!</v>
      </c>
      <c r="AD19" s="64" t="e">
        <f>IF(AC$7=0,0,AC19/AC$7*100)</f>
        <v>#REF!</v>
      </c>
      <c r="AE19" s="64" t="e">
        <f>SUM(AE21:AE32)</f>
        <v>#REF!</v>
      </c>
      <c r="AF19" s="150" t="e">
        <f>IF(AE$7=0,0,AE19/AE$7*100)</f>
        <v>#REF!</v>
      </c>
      <c r="AG19" s="64" t="e">
        <f>SUM(AG21:AG32)</f>
        <v>#REF!</v>
      </c>
      <c r="AH19" s="64" t="e">
        <f>IF(AG$7=0,0,AG19/AG$7*100)</f>
        <v>#REF!</v>
      </c>
      <c r="AI19" s="64" t="e">
        <f>SUM(AI21:AI32)</f>
        <v>#REF!</v>
      </c>
      <c r="AJ19" s="64" t="e">
        <f>IF(AI$7=0,0,AI19/AI$7*100)</f>
        <v>#REF!</v>
      </c>
      <c r="AK19" s="64" t="e">
        <f>SUM(AK21:AK32)</f>
        <v>#REF!</v>
      </c>
      <c r="AL19" s="150" t="e">
        <f>IF(AK$7=0,0,AK19/AK$7*100)</f>
        <v>#REF!</v>
      </c>
      <c r="AM19" s="64" t="e">
        <f>SUM(AM21:AM32)</f>
        <v>#REF!</v>
      </c>
      <c r="AN19" s="64" t="e">
        <f>IF(AM$7=0,0,AM19/AM$7*100)</f>
        <v>#REF!</v>
      </c>
      <c r="AO19" s="64" t="e">
        <f>SUM(AO21:AO32)</f>
        <v>#REF!</v>
      </c>
      <c r="AP19" s="64" t="e">
        <f>IF(AO$7=0,0,AO19/AO$7*100)</f>
        <v>#REF!</v>
      </c>
      <c r="AQ19" s="64" t="e">
        <f>SUM(AQ21:AQ32)</f>
        <v>#REF!</v>
      </c>
      <c r="AR19" s="150" t="e">
        <f>IF(AQ$7=0,0,AQ19/AQ$7*100)</f>
        <v>#REF!</v>
      </c>
      <c r="AS19" s="64" t="e">
        <f>SUM(AS21:AS32)</f>
        <v>#REF!</v>
      </c>
      <c r="AT19" s="64" t="e">
        <f>IF(AS$7=0,0,AS19/AS$7*100)</f>
        <v>#REF!</v>
      </c>
      <c r="AU19" s="64" t="e">
        <f>SUM(AU21:AU32)</f>
        <v>#REF!</v>
      </c>
      <c r="AV19" s="64" t="e">
        <f>IF(AU$7=0,0,AU19/AU$7*100)</f>
        <v>#REF!</v>
      </c>
      <c r="AW19" s="64" t="e">
        <f>SUM(AW21:AW32)</f>
        <v>#REF!</v>
      </c>
      <c r="AX19" s="150" t="e">
        <f>IF(AW$7=0,0,AW19/AW$7*100)</f>
        <v>#REF!</v>
      </c>
      <c r="AY19" s="64" t="e">
        <f>SUM(AY21:AY32)</f>
        <v>#REF!</v>
      </c>
      <c r="AZ19" s="64" t="e">
        <f>IF(AY$7=0,0,AY19/AY$7*100)</f>
        <v>#REF!</v>
      </c>
      <c r="BA19" s="112" t="e">
        <f>SUM(BA20:BA32)</f>
        <v>#REF!</v>
      </c>
      <c r="BB19" s="67" t="e">
        <f>IF(BA$7=0,0,BA19/BA$7*100)</f>
        <v>#REF!</v>
      </c>
    </row>
    <row r="20" spans="1:54" s="82" customFormat="1" ht="16.5" customHeight="1">
      <c r="A20" s="44"/>
      <c r="B20" s="45"/>
      <c r="C20" s="46"/>
      <c r="D20" s="47"/>
      <c r="E20" s="146"/>
      <c r="F20" s="68"/>
      <c r="G20" s="68"/>
      <c r="H20" s="68"/>
      <c r="I20" s="68"/>
      <c r="J20" s="151"/>
      <c r="K20" s="68"/>
      <c r="L20" s="68"/>
      <c r="M20" s="68"/>
      <c r="N20" s="68"/>
      <c r="O20" s="68"/>
      <c r="P20" s="151"/>
      <c r="Q20" s="68"/>
      <c r="R20" s="68"/>
      <c r="S20" s="68"/>
      <c r="T20" s="68"/>
      <c r="U20" s="68"/>
      <c r="V20" s="68"/>
      <c r="W20" s="68"/>
      <c r="X20" s="146"/>
      <c r="Y20" s="68"/>
      <c r="Z20" s="68"/>
      <c r="AA20" s="68"/>
      <c r="AB20" s="68"/>
      <c r="AC20" s="68"/>
      <c r="AD20" s="68"/>
      <c r="AE20" s="68"/>
      <c r="AF20" s="151"/>
      <c r="AG20" s="68"/>
      <c r="AH20" s="68"/>
      <c r="AI20" s="68"/>
      <c r="AJ20" s="68"/>
      <c r="AK20" s="68"/>
      <c r="AL20" s="151"/>
      <c r="AM20" s="68"/>
      <c r="AN20" s="68"/>
      <c r="AO20" s="68"/>
      <c r="AP20" s="68"/>
      <c r="AQ20" s="68"/>
      <c r="AR20" s="151"/>
      <c r="AS20" s="68"/>
      <c r="AT20" s="68"/>
      <c r="AU20" s="68"/>
      <c r="AV20" s="68"/>
      <c r="AW20" s="68"/>
      <c r="AX20" s="151"/>
      <c r="AY20" s="68"/>
      <c r="AZ20" s="68"/>
      <c r="BA20" s="113"/>
      <c r="BB20" s="131"/>
    </row>
    <row r="21" spans="1:54" s="82" customFormat="1" ht="16.5" customHeight="1">
      <c r="A21" s="44"/>
      <c r="B21" s="630" t="s">
        <v>7</v>
      </c>
      <c r="C21" s="631"/>
      <c r="D21" s="47"/>
      <c r="E21" s="146" t="e">
        <f ca="1" t="shared" si="48" ref="E21:E32">INDIRECT(E$100&amp;"!j"&amp;ROW())</f>
        <v>#REF!</v>
      </c>
      <c r="F21" s="68" t="e">
        <f aca="true" t="shared" si="49" ref="F21:F32">IF(E$7=0,0,E21/E$7*100)</f>
        <v>#REF!</v>
      </c>
      <c r="G21" s="68" t="e">
        <f ca="1" t="shared" si="50" ref="G21:G32">INDIRECT(G$100&amp;"!j"&amp;ROW())</f>
        <v>#REF!</v>
      </c>
      <c r="H21" s="68" t="e">
        <f aca="true" t="shared" si="51" ref="H21:H32">IF(G$7=0,0,G21/G$7*100)</f>
        <v>#REF!</v>
      </c>
      <c r="I21" s="68" t="e">
        <f ca="1" t="shared" si="52" ref="I21:I32">INDIRECT(I$100&amp;"!j"&amp;ROW())</f>
        <v>#REF!</v>
      </c>
      <c r="J21" s="151" t="e">
        <f aca="true" t="shared" si="53" ref="J21:J32">IF(I$7=0,0,I21/I$7*100)</f>
        <v>#REF!</v>
      </c>
      <c r="K21" s="68" t="e">
        <f ca="1" t="shared" si="54" ref="K21:K32">INDIRECT(K$100&amp;"!j"&amp;ROW())</f>
        <v>#REF!</v>
      </c>
      <c r="L21" s="68" t="e">
        <f aca="true" t="shared" si="55" ref="L21:L32">IF(K$7=0,0,K21/K$7*100)</f>
        <v>#REF!</v>
      </c>
      <c r="M21" s="68" t="e">
        <f ca="1" t="shared" si="56" ref="M21:M32">INDIRECT(M$100&amp;"!j"&amp;ROW())</f>
        <v>#REF!</v>
      </c>
      <c r="N21" s="68" t="e">
        <f aca="true" t="shared" si="57" ref="N21:N32">IF(M$7=0,0,M21/M$7*100)</f>
        <v>#REF!</v>
      </c>
      <c r="O21" s="68" t="e">
        <f ca="1" t="shared" si="58" ref="O21:O32">INDIRECT(O$100&amp;"!j"&amp;ROW())</f>
        <v>#REF!</v>
      </c>
      <c r="P21" s="151" t="e">
        <f aca="true" t="shared" si="59" ref="P21:P32">IF(O$7=0,0,O21/O$7*100)</f>
        <v>#REF!</v>
      </c>
      <c r="Q21" s="68" t="e">
        <f ca="1" t="shared" si="60" ref="Q21:Q32">INDIRECT(Q$100&amp;"!cf"&amp;ROW())</f>
        <v>#REF!</v>
      </c>
      <c r="R21" s="68" t="e">
        <f aca="true" t="shared" si="61" ref="R21:R32">IF(Q$7=0,0,Q21/Q$7*100)</f>
        <v>#REF!</v>
      </c>
      <c r="S21" s="68" t="e">
        <f ca="1" t="shared" si="62" ref="S21:S32">INDIRECT(S$100&amp;"!j"&amp;ROW())</f>
        <v>#REF!</v>
      </c>
      <c r="T21" s="68" t="e">
        <f aca="true" t="shared" si="63" ref="T21:T32">IF(S$7=0,0,S21/S$7*100)</f>
        <v>#REF!</v>
      </c>
      <c r="U21" s="68" t="e">
        <f ca="1" t="shared" si="64" ref="U21:Y32">INDIRECT(U$100&amp;"!j"&amp;ROW())</f>
        <v>#REF!</v>
      </c>
      <c r="V21" s="68" t="e">
        <f aca="true" t="shared" si="65" ref="V21:V32">IF(U$7=0,0,U21/U$7*100)</f>
        <v>#REF!</v>
      </c>
      <c r="W21" s="68" t="e">
        <f ca="1" t="shared" si="64"/>
        <v>#REF!</v>
      </c>
      <c r="X21" s="146" t="e">
        <f aca="true" t="shared" si="66" ref="X21:X32">IF(W$7=0,0,W21/W$7*100)</f>
        <v>#REF!</v>
      </c>
      <c r="Y21" s="68" t="e">
        <f ca="1" t="shared" si="64"/>
        <v>#REF!</v>
      </c>
      <c r="Z21" s="68" t="e">
        <f aca="true" t="shared" si="67" ref="Z21:Z32">IF(Y$7=0,0,Y21/Y$7*100)</f>
        <v>#REF!</v>
      </c>
      <c r="AA21" s="68" t="e">
        <f ca="1" t="shared" si="68" ref="AA21:AA32">INDIRECT(AA$100&amp;"!j"&amp;ROW())</f>
        <v>#REF!</v>
      </c>
      <c r="AB21" s="68" t="e">
        <f aca="true" t="shared" si="69" ref="AB21:AB32">IF(AA$7=0,0,AA21/AA$7*100)</f>
        <v>#REF!</v>
      </c>
      <c r="AC21" s="68" t="e">
        <f ca="1" t="shared" si="70" ref="AC21:AC32">INDIRECT(AC$100&amp;"!j"&amp;ROW())</f>
        <v>#REF!</v>
      </c>
      <c r="AD21" s="68" t="e">
        <f aca="true" t="shared" si="71" ref="AD21:AD32">IF(AC$7=0,0,AC21/AC$7*100)</f>
        <v>#REF!</v>
      </c>
      <c r="AE21" s="68" t="e">
        <f ca="1" t="shared" si="72" ref="AE21:AE32">INDIRECT(AE$100&amp;"!j"&amp;ROW())</f>
        <v>#REF!</v>
      </c>
      <c r="AF21" s="151" t="e">
        <f aca="true" t="shared" si="73" ref="AF21:AF32">IF(AE$7=0,0,AE21/AE$7*100)</f>
        <v>#REF!</v>
      </c>
      <c r="AG21" s="68" t="e">
        <f ca="1" t="shared" si="74" ref="AG21:AG32">INDIRECT(AG$100&amp;"!j"&amp;ROW())</f>
        <v>#REF!</v>
      </c>
      <c r="AH21" s="68" t="e">
        <f aca="true" t="shared" si="75" ref="AH21:AH32">IF(AG$7=0,0,AG21/AG$7*100)</f>
        <v>#REF!</v>
      </c>
      <c r="AI21" s="68" t="e">
        <f ca="1" t="shared" si="76" ref="AI21:AI32">INDIRECT(AI$100&amp;"!j"&amp;ROW())</f>
        <v>#REF!</v>
      </c>
      <c r="AJ21" s="68" t="e">
        <f aca="true" t="shared" si="77" ref="AJ21:AJ32">IF(AI$7=0,0,AI21/AI$7*100)</f>
        <v>#REF!</v>
      </c>
      <c r="AK21" s="68" t="e">
        <f ca="1" t="shared" si="78" ref="AK21:AK32">INDIRECT(AK$100&amp;"!j"&amp;ROW())</f>
        <v>#REF!</v>
      </c>
      <c r="AL21" s="151" t="e">
        <f aca="true" t="shared" si="79" ref="AL21:AL32">IF(AK$7=0,0,AK21/AK$7*100)</f>
        <v>#REF!</v>
      </c>
      <c r="AM21" s="68" t="e">
        <f ca="1" t="shared" si="80" ref="AM21:AM32">INDIRECT(AM$100&amp;"!j"&amp;ROW())</f>
        <v>#REF!</v>
      </c>
      <c r="AN21" s="68" t="e">
        <f aca="true" t="shared" si="81" ref="AN21:AN32">IF(AM$7=0,0,AM21/AM$7*100)</f>
        <v>#REF!</v>
      </c>
      <c r="AO21" s="68" t="e">
        <f ca="1" t="shared" si="82" ref="AO21:AO32">INDIRECT(AO$100&amp;"!j"&amp;ROW())</f>
        <v>#REF!</v>
      </c>
      <c r="AP21" s="68" t="e">
        <f aca="true" t="shared" si="83" ref="AP21:AP32">IF(AO$7=0,0,AO21/AO$7*100)</f>
        <v>#REF!</v>
      </c>
      <c r="AQ21" s="68" t="e">
        <f ca="1" t="shared" si="84" ref="AQ21:AQ32">INDIRECT(AQ$100&amp;"!j"&amp;ROW())</f>
        <v>#REF!</v>
      </c>
      <c r="AR21" s="151" t="e">
        <f aca="true" t="shared" si="85" ref="AR21:AR32">IF(AQ$7=0,0,AQ21/AQ$7*100)</f>
        <v>#REF!</v>
      </c>
      <c r="AS21" s="68" t="e">
        <f ca="1" t="shared" si="86" ref="AS21:AS32">INDIRECT(AS$100&amp;"!j"&amp;ROW())</f>
        <v>#REF!</v>
      </c>
      <c r="AT21" s="68" t="e">
        <f aca="true" t="shared" si="87" ref="AT21:AT32">IF(AS$7=0,0,AS21/AS$7*100)</f>
        <v>#REF!</v>
      </c>
      <c r="AU21" s="68" t="e">
        <f ca="1" t="shared" si="88" ref="AU21:AU32">INDIRECT(AU$100&amp;"!j"&amp;ROW())</f>
        <v>#REF!</v>
      </c>
      <c r="AV21" s="68" t="e">
        <f aca="true" t="shared" si="89" ref="AV21:AV32">IF(AU$7=0,0,AU21/AU$7*100)</f>
        <v>#REF!</v>
      </c>
      <c r="AW21" s="68" t="e">
        <f ca="1" t="shared" si="90" ref="AW21:AW32">INDIRECT(AW$100&amp;"!j"&amp;ROW())</f>
        <v>#REF!</v>
      </c>
      <c r="AX21" s="151" t="e">
        <f aca="true" t="shared" si="91" ref="AX21:AX32">IF(AW$7=0,0,AW21/AW$7*100)</f>
        <v>#REF!</v>
      </c>
      <c r="AY21" s="68" t="e">
        <f ca="1" t="shared" si="92" ref="AY21:AY32">INDIRECT(AY$100&amp;"!j"&amp;ROW())</f>
        <v>#REF!</v>
      </c>
      <c r="AZ21" s="68" t="e">
        <f aca="true" t="shared" si="93" ref="AZ21:AZ32">IF(AY$7=0,0,AY21/AY$7*100)</f>
        <v>#REF!</v>
      </c>
      <c r="BA21" s="113" t="e">
        <f>G21+I21+K21+M21+E21+O21+Q21+S21+U21+AA21+AC21+AE21+AG21+AI21+AK21+AM21+AO21+AQ21+AS21+AU21+AW21+AY21</f>
        <v>#REF!</v>
      </c>
      <c r="BB21" s="71" t="e">
        <f>IF(BA$7=0,0,BA21/BA$7*100)</f>
        <v>#REF!</v>
      </c>
    </row>
    <row r="22" spans="1:54" s="82" customFormat="1" ht="16.5" customHeight="1">
      <c r="A22" s="44"/>
      <c r="B22" s="630" t="s">
        <v>8</v>
      </c>
      <c r="C22" s="631"/>
      <c r="D22" s="47"/>
      <c r="E22" s="146" t="e">
        <f ca="1" t="shared" si="48"/>
        <v>#REF!</v>
      </c>
      <c r="F22" s="68" t="e">
        <f t="shared" si="49"/>
        <v>#REF!</v>
      </c>
      <c r="G22" s="68" t="e">
        <f ca="1" t="shared" si="50"/>
        <v>#REF!</v>
      </c>
      <c r="H22" s="68" t="e">
        <f t="shared" si="51"/>
        <v>#REF!</v>
      </c>
      <c r="I22" s="68" t="e">
        <f ca="1" t="shared" si="52"/>
        <v>#REF!</v>
      </c>
      <c r="J22" s="151" t="e">
        <f t="shared" si="53"/>
        <v>#REF!</v>
      </c>
      <c r="K22" s="68" t="e">
        <f ca="1" t="shared" si="54"/>
        <v>#REF!</v>
      </c>
      <c r="L22" s="68" t="e">
        <f t="shared" si="55"/>
        <v>#REF!</v>
      </c>
      <c r="M22" s="68" t="e">
        <f ca="1" t="shared" si="56"/>
        <v>#REF!</v>
      </c>
      <c r="N22" s="68" t="e">
        <f t="shared" si="57"/>
        <v>#REF!</v>
      </c>
      <c r="O22" s="68" t="e">
        <f ca="1" t="shared" si="58"/>
        <v>#REF!</v>
      </c>
      <c r="P22" s="151" t="e">
        <f t="shared" si="59"/>
        <v>#REF!</v>
      </c>
      <c r="Q22" s="68" t="e">
        <f ca="1" t="shared" si="60"/>
        <v>#REF!</v>
      </c>
      <c r="R22" s="68" t="e">
        <f t="shared" si="61"/>
        <v>#REF!</v>
      </c>
      <c r="S22" s="68" t="e">
        <f ca="1" t="shared" si="62"/>
        <v>#REF!</v>
      </c>
      <c r="T22" s="68" t="e">
        <f t="shared" si="63"/>
        <v>#REF!</v>
      </c>
      <c r="U22" s="68" t="e">
        <f ca="1" t="shared" si="64"/>
        <v>#REF!</v>
      </c>
      <c r="V22" s="68" t="e">
        <f t="shared" si="65"/>
        <v>#REF!</v>
      </c>
      <c r="W22" s="68" t="e">
        <f ca="1" t="shared" si="64"/>
        <v>#REF!</v>
      </c>
      <c r="X22" s="146" t="e">
        <f t="shared" si="66"/>
        <v>#REF!</v>
      </c>
      <c r="Y22" s="68" t="e">
        <f ca="1" t="shared" si="64"/>
        <v>#REF!</v>
      </c>
      <c r="Z22" s="68" t="e">
        <f t="shared" si="67"/>
        <v>#REF!</v>
      </c>
      <c r="AA22" s="68" t="e">
        <f ca="1" t="shared" si="68"/>
        <v>#REF!</v>
      </c>
      <c r="AB22" s="68" t="e">
        <f t="shared" si="69"/>
        <v>#REF!</v>
      </c>
      <c r="AC22" s="68" t="e">
        <f ca="1" t="shared" si="70"/>
        <v>#REF!</v>
      </c>
      <c r="AD22" s="68" t="e">
        <f t="shared" si="71"/>
        <v>#REF!</v>
      </c>
      <c r="AE22" s="68" t="e">
        <f ca="1" t="shared" si="72"/>
        <v>#REF!</v>
      </c>
      <c r="AF22" s="151" t="e">
        <f t="shared" si="73"/>
        <v>#REF!</v>
      </c>
      <c r="AG22" s="68" t="e">
        <f ca="1" t="shared" si="74"/>
        <v>#REF!</v>
      </c>
      <c r="AH22" s="68" t="e">
        <f t="shared" si="75"/>
        <v>#REF!</v>
      </c>
      <c r="AI22" s="68" t="e">
        <f ca="1" t="shared" si="76"/>
        <v>#REF!</v>
      </c>
      <c r="AJ22" s="68" t="e">
        <f t="shared" si="77"/>
        <v>#REF!</v>
      </c>
      <c r="AK22" s="68" t="e">
        <f ca="1" t="shared" si="78"/>
        <v>#REF!</v>
      </c>
      <c r="AL22" s="151" t="e">
        <f t="shared" si="79"/>
        <v>#REF!</v>
      </c>
      <c r="AM22" s="68" t="e">
        <f ca="1" t="shared" si="80"/>
        <v>#REF!</v>
      </c>
      <c r="AN22" s="68" t="e">
        <f t="shared" si="81"/>
        <v>#REF!</v>
      </c>
      <c r="AO22" s="68" t="e">
        <f ca="1" t="shared" si="82"/>
        <v>#REF!</v>
      </c>
      <c r="AP22" s="68" t="e">
        <f t="shared" si="83"/>
        <v>#REF!</v>
      </c>
      <c r="AQ22" s="68" t="e">
        <f ca="1" t="shared" si="84"/>
        <v>#REF!</v>
      </c>
      <c r="AR22" s="151" t="e">
        <f t="shared" si="85"/>
        <v>#REF!</v>
      </c>
      <c r="AS22" s="68" t="e">
        <f ca="1" t="shared" si="86"/>
        <v>#REF!</v>
      </c>
      <c r="AT22" s="68" t="e">
        <f t="shared" si="87"/>
        <v>#REF!</v>
      </c>
      <c r="AU22" s="68" t="e">
        <f ca="1" t="shared" si="88"/>
        <v>#REF!</v>
      </c>
      <c r="AV22" s="68" t="e">
        <f t="shared" si="89"/>
        <v>#REF!</v>
      </c>
      <c r="AW22" s="68" t="e">
        <f ca="1" t="shared" si="90"/>
        <v>#REF!</v>
      </c>
      <c r="AX22" s="151" t="e">
        <f t="shared" si="91"/>
        <v>#REF!</v>
      </c>
      <c r="AY22" s="68" t="e">
        <f ca="1" t="shared" si="92"/>
        <v>#REF!</v>
      </c>
      <c r="AZ22" s="68" t="e">
        <f t="shared" si="93"/>
        <v>#REF!</v>
      </c>
      <c r="BA22" s="113" t="e">
        <f aca="true" t="shared" si="94" ref="BA22:BA32">G22+I22+K22+M22+E22+O22+Q22+S22+U22+AA22+AC22+AE22+AG22+AI22+AK22+AM22+AO22+AQ22+AS22+AU22+AW22+AY22</f>
        <v>#REF!</v>
      </c>
      <c r="BB22" s="71" t="e">
        <f>IF(BA$7=0,0,BA22/BA$7*100)</f>
        <v>#REF!</v>
      </c>
    </row>
    <row r="23" spans="1:54" s="82" customFormat="1" ht="16.5" customHeight="1">
      <c r="A23" s="44"/>
      <c r="B23" s="630" t="s">
        <v>31</v>
      </c>
      <c r="C23" s="631"/>
      <c r="D23" s="47"/>
      <c r="E23" s="146" t="e">
        <f ca="1" t="shared" si="48"/>
        <v>#REF!</v>
      </c>
      <c r="F23" s="68" t="e">
        <f t="shared" si="49"/>
        <v>#REF!</v>
      </c>
      <c r="G23" s="68" t="e">
        <f ca="1" t="shared" si="50"/>
        <v>#REF!</v>
      </c>
      <c r="H23" s="68" t="e">
        <f t="shared" si="51"/>
        <v>#REF!</v>
      </c>
      <c r="I23" s="68" t="e">
        <f ca="1" t="shared" si="52"/>
        <v>#REF!</v>
      </c>
      <c r="J23" s="151" t="e">
        <f t="shared" si="53"/>
        <v>#REF!</v>
      </c>
      <c r="K23" s="68" t="e">
        <f ca="1" t="shared" si="54"/>
        <v>#REF!</v>
      </c>
      <c r="L23" s="68" t="e">
        <f t="shared" si="55"/>
        <v>#REF!</v>
      </c>
      <c r="M23" s="68" t="e">
        <f ca="1" t="shared" si="56"/>
        <v>#REF!</v>
      </c>
      <c r="N23" s="68" t="e">
        <f t="shared" si="57"/>
        <v>#REF!</v>
      </c>
      <c r="O23" s="68" t="e">
        <f ca="1" t="shared" si="58"/>
        <v>#REF!</v>
      </c>
      <c r="P23" s="151" t="e">
        <f t="shared" si="59"/>
        <v>#REF!</v>
      </c>
      <c r="Q23" s="68" t="e">
        <f ca="1" t="shared" si="60"/>
        <v>#REF!</v>
      </c>
      <c r="R23" s="68" t="e">
        <f t="shared" si="61"/>
        <v>#REF!</v>
      </c>
      <c r="S23" s="68" t="e">
        <f ca="1" t="shared" si="62"/>
        <v>#REF!</v>
      </c>
      <c r="T23" s="68" t="e">
        <f t="shared" si="63"/>
        <v>#REF!</v>
      </c>
      <c r="U23" s="68" t="e">
        <f ca="1" t="shared" si="64"/>
        <v>#REF!</v>
      </c>
      <c r="V23" s="68" t="e">
        <f t="shared" si="65"/>
        <v>#REF!</v>
      </c>
      <c r="W23" s="68" t="e">
        <f ca="1" t="shared" si="64"/>
        <v>#REF!</v>
      </c>
      <c r="X23" s="146" t="e">
        <f t="shared" si="66"/>
        <v>#REF!</v>
      </c>
      <c r="Y23" s="68" t="e">
        <f ca="1" t="shared" si="64"/>
        <v>#REF!</v>
      </c>
      <c r="Z23" s="68" t="e">
        <f t="shared" si="67"/>
        <v>#REF!</v>
      </c>
      <c r="AA23" s="68" t="e">
        <f ca="1" t="shared" si="68"/>
        <v>#REF!</v>
      </c>
      <c r="AB23" s="68" t="e">
        <f t="shared" si="69"/>
        <v>#REF!</v>
      </c>
      <c r="AC23" s="68" t="e">
        <f ca="1" t="shared" si="70"/>
        <v>#REF!</v>
      </c>
      <c r="AD23" s="68" t="e">
        <f t="shared" si="71"/>
        <v>#REF!</v>
      </c>
      <c r="AE23" s="68" t="e">
        <f ca="1" t="shared" si="72"/>
        <v>#REF!</v>
      </c>
      <c r="AF23" s="151" t="e">
        <f t="shared" si="73"/>
        <v>#REF!</v>
      </c>
      <c r="AG23" s="68" t="e">
        <f ca="1" t="shared" si="74"/>
        <v>#REF!</v>
      </c>
      <c r="AH23" s="68" t="e">
        <f t="shared" si="75"/>
        <v>#REF!</v>
      </c>
      <c r="AI23" s="68" t="e">
        <f ca="1" t="shared" si="76"/>
        <v>#REF!</v>
      </c>
      <c r="AJ23" s="68" t="e">
        <f t="shared" si="77"/>
        <v>#REF!</v>
      </c>
      <c r="AK23" s="68" t="e">
        <f ca="1" t="shared" si="78"/>
        <v>#REF!</v>
      </c>
      <c r="AL23" s="151" t="e">
        <f t="shared" si="79"/>
        <v>#REF!</v>
      </c>
      <c r="AM23" s="68" t="e">
        <f ca="1" t="shared" si="80"/>
        <v>#REF!</v>
      </c>
      <c r="AN23" s="68" t="e">
        <f t="shared" si="81"/>
        <v>#REF!</v>
      </c>
      <c r="AO23" s="68" t="e">
        <f ca="1" t="shared" si="82"/>
        <v>#REF!</v>
      </c>
      <c r="AP23" s="68" t="e">
        <f t="shared" si="83"/>
        <v>#REF!</v>
      </c>
      <c r="AQ23" s="68" t="e">
        <f ca="1" t="shared" si="84"/>
        <v>#REF!</v>
      </c>
      <c r="AR23" s="151" t="e">
        <f t="shared" si="85"/>
        <v>#REF!</v>
      </c>
      <c r="AS23" s="68" t="e">
        <f ca="1" t="shared" si="86"/>
        <v>#REF!</v>
      </c>
      <c r="AT23" s="68" t="e">
        <f t="shared" si="87"/>
        <v>#REF!</v>
      </c>
      <c r="AU23" s="68" t="e">
        <f ca="1" t="shared" si="88"/>
        <v>#REF!</v>
      </c>
      <c r="AV23" s="68" t="e">
        <f t="shared" si="89"/>
        <v>#REF!</v>
      </c>
      <c r="AW23" s="68" t="e">
        <f ca="1" t="shared" si="90"/>
        <v>#REF!</v>
      </c>
      <c r="AX23" s="151" t="e">
        <f t="shared" si="91"/>
        <v>#REF!</v>
      </c>
      <c r="AY23" s="68" t="e">
        <f ca="1" t="shared" si="92"/>
        <v>#REF!</v>
      </c>
      <c r="AZ23" s="68" t="e">
        <f t="shared" si="93"/>
        <v>#REF!</v>
      </c>
      <c r="BA23" s="113" t="e">
        <f t="shared" si="94"/>
        <v>#REF!</v>
      </c>
      <c r="BB23" s="71" t="e">
        <f aca="true" t="shared" si="95" ref="BB23:BB32">IF(BA$7=0,0,BA23/BA$7*100)</f>
        <v>#REF!</v>
      </c>
    </row>
    <row r="24" spans="1:54" s="82" customFormat="1" ht="16.5" customHeight="1">
      <c r="A24" s="44"/>
      <c r="B24" s="630" t="s">
        <v>9</v>
      </c>
      <c r="C24" s="631"/>
      <c r="D24" s="47"/>
      <c r="E24" s="146" t="e">
        <f ca="1" t="shared" si="48"/>
        <v>#REF!</v>
      </c>
      <c r="F24" s="68" t="e">
        <f t="shared" si="49"/>
        <v>#REF!</v>
      </c>
      <c r="G24" s="68" t="e">
        <f ca="1" t="shared" si="50"/>
        <v>#REF!</v>
      </c>
      <c r="H24" s="68" t="e">
        <f t="shared" si="51"/>
        <v>#REF!</v>
      </c>
      <c r="I24" s="68" t="e">
        <f ca="1" t="shared" si="52"/>
        <v>#REF!</v>
      </c>
      <c r="J24" s="151" t="e">
        <f t="shared" si="53"/>
        <v>#REF!</v>
      </c>
      <c r="K24" s="68" t="e">
        <f ca="1" t="shared" si="54"/>
        <v>#REF!</v>
      </c>
      <c r="L24" s="68" t="e">
        <f t="shared" si="55"/>
        <v>#REF!</v>
      </c>
      <c r="M24" s="68" t="e">
        <f ca="1" t="shared" si="56"/>
        <v>#REF!</v>
      </c>
      <c r="N24" s="68" t="e">
        <f t="shared" si="57"/>
        <v>#REF!</v>
      </c>
      <c r="O24" s="68" t="e">
        <f ca="1" t="shared" si="58"/>
        <v>#REF!</v>
      </c>
      <c r="P24" s="151" t="e">
        <f t="shared" si="59"/>
        <v>#REF!</v>
      </c>
      <c r="Q24" s="68" t="e">
        <f ca="1" t="shared" si="60"/>
        <v>#REF!</v>
      </c>
      <c r="R24" s="68" t="e">
        <f t="shared" si="61"/>
        <v>#REF!</v>
      </c>
      <c r="S24" s="68" t="e">
        <f ca="1" t="shared" si="62"/>
        <v>#REF!</v>
      </c>
      <c r="T24" s="68" t="e">
        <f t="shared" si="63"/>
        <v>#REF!</v>
      </c>
      <c r="U24" s="68" t="e">
        <f ca="1" t="shared" si="64"/>
        <v>#REF!</v>
      </c>
      <c r="V24" s="68" t="e">
        <f t="shared" si="65"/>
        <v>#REF!</v>
      </c>
      <c r="W24" s="68" t="e">
        <f ca="1" t="shared" si="64"/>
        <v>#REF!</v>
      </c>
      <c r="X24" s="146" t="e">
        <f t="shared" si="66"/>
        <v>#REF!</v>
      </c>
      <c r="Y24" s="68" t="e">
        <f ca="1" t="shared" si="64"/>
        <v>#REF!</v>
      </c>
      <c r="Z24" s="68" t="e">
        <f t="shared" si="67"/>
        <v>#REF!</v>
      </c>
      <c r="AA24" s="68" t="e">
        <f ca="1" t="shared" si="68"/>
        <v>#REF!</v>
      </c>
      <c r="AB24" s="68" t="e">
        <f t="shared" si="69"/>
        <v>#REF!</v>
      </c>
      <c r="AC24" s="68" t="e">
        <f ca="1" t="shared" si="70"/>
        <v>#REF!</v>
      </c>
      <c r="AD24" s="68" t="e">
        <f t="shared" si="71"/>
        <v>#REF!</v>
      </c>
      <c r="AE24" s="68" t="e">
        <f ca="1" t="shared" si="72"/>
        <v>#REF!</v>
      </c>
      <c r="AF24" s="151" t="e">
        <f t="shared" si="73"/>
        <v>#REF!</v>
      </c>
      <c r="AG24" s="68" t="e">
        <f ca="1" t="shared" si="74"/>
        <v>#REF!</v>
      </c>
      <c r="AH24" s="68" t="e">
        <f t="shared" si="75"/>
        <v>#REF!</v>
      </c>
      <c r="AI24" s="68" t="e">
        <f ca="1" t="shared" si="76"/>
        <v>#REF!</v>
      </c>
      <c r="AJ24" s="68" t="e">
        <f t="shared" si="77"/>
        <v>#REF!</v>
      </c>
      <c r="AK24" s="68" t="e">
        <f ca="1" t="shared" si="78"/>
        <v>#REF!</v>
      </c>
      <c r="AL24" s="151" t="e">
        <f t="shared" si="79"/>
        <v>#REF!</v>
      </c>
      <c r="AM24" s="68" t="e">
        <f ca="1" t="shared" si="80"/>
        <v>#REF!</v>
      </c>
      <c r="AN24" s="68" t="e">
        <f t="shared" si="81"/>
        <v>#REF!</v>
      </c>
      <c r="AO24" s="68" t="e">
        <f ca="1" t="shared" si="82"/>
        <v>#REF!</v>
      </c>
      <c r="AP24" s="68" t="e">
        <f t="shared" si="83"/>
        <v>#REF!</v>
      </c>
      <c r="AQ24" s="68" t="e">
        <f ca="1" t="shared" si="84"/>
        <v>#REF!</v>
      </c>
      <c r="AR24" s="151" t="e">
        <f t="shared" si="85"/>
        <v>#REF!</v>
      </c>
      <c r="AS24" s="68" t="e">
        <f ca="1" t="shared" si="86"/>
        <v>#REF!</v>
      </c>
      <c r="AT24" s="68" t="e">
        <f t="shared" si="87"/>
        <v>#REF!</v>
      </c>
      <c r="AU24" s="68" t="e">
        <f ca="1" t="shared" si="88"/>
        <v>#REF!</v>
      </c>
      <c r="AV24" s="68" t="e">
        <f t="shared" si="89"/>
        <v>#REF!</v>
      </c>
      <c r="AW24" s="68" t="e">
        <f ca="1" t="shared" si="90"/>
        <v>#REF!</v>
      </c>
      <c r="AX24" s="151" t="e">
        <f t="shared" si="91"/>
        <v>#REF!</v>
      </c>
      <c r="AY24" s="68" t="e">
        <f ca="1" t="shared" si="92"/>
        <v>#REF!</v>
      </c>
      <c r="AZ24" s="68" t="e">
        <f t="shared" si="93"/>
        <v>#REF!</v>
      </c>
      <c r="BA24" s="113" t="e">
        <f t="shared" si="94"/>
        <v>#REF!</v>
      </c>
      <c r="BB24" s="71" t="e">
        <f t="shared" si="95"/>
        <v>#REF!</v>
      </c>
    </row>
    <row r="25" spans="1:54" s="82" customFormat="1" ht="16.5" customHeight="1">
      <c r="A25" s="44"/>
      <c r="B25" s="630" t="s">
        <v>32</v>
      </c>
      <c r="C25" s="631"/>
      <c r="D25" s="47"/>
      <c r="E25" s="146" t="e">
        <f ca="1" t="shared" si="48"/>
        <v>#REF!</v>
      </c>
      <c r="F25" s="68" t="e">
        <f t="shared" si="49"/>
        <v>#REF!</v>
      </c>
      <c r="G25" s="68" t="e">
        <f ca="1" t="shared" si="50"/>
        <v>#REF!</v>
      </c>
      <c r="H25" s="68" t="e">
        <f t="shared" si="51"/>
        <v>#REF!</v>
      </c>
      <c r="I25" s="68" t="e">
        <f ca="1" t="shared" si="52"/>
        <v>#REF!</v>
      </c>
      <c r="J25" s="151" t="e">
        <f t="shared" si="53"/>
        <v>#REF!</v>
      </c>
      <c r="K25" s="68" t="e">
        <f ca="1" t="shared" si="54"/>
        <v>#REF!</v>
      </c>
      <c r="L25" s="68" t="e">
        <f t="shared" si="55"/>
        <v>#REF!</v>
      </c>
      <c r="M25" s="68" t="e">
        <f ca="1" t="shared" si="56"/>
        <v>#REF!</v>
      </c>
      <c r="N25" s="68" t="e">
        <f t="shared" si="57"/>
        <v>#REF!</v>
      </c>
      <c r="O25" s="68" t="e">
        <f ca="1" t="shared" si="58"/>
        <v>#REF!</v>
      </c>
      <c r="P25" s="151" t="e">
        <f t="shared" si="59"/>
        <v>#REF!</v>
      </c>
      <c r="Q25" s="68" t="e">
        <f ca="1" t="shared" si="60"/>
        <v>#REF!</v>
      </c>
      <c r="R25" s="68" t="e">
        <f t="shared" si="61"/>
        <v>#REF!</v>
      </c>
      <c r="S25" s="68" t="e">
        <f ca="1" t="shared" si="62"/>
        <v>#REF!</v>
      </c>
      <c r="T25" s="68" t="e">
        <f t="shared" si="63"/>
        <v>#REF!</v>
      </c>
      <c r="U25" s="68" t="e">
        <f ca="1" t="shared" si="64"/>
        <v>#REF!</v>
      </c>
      <c r="V25" s="68" t="e">
        <f t="shared" si="65"/>
        <v>#REF!</v>
      </c>
      <c r="W25" s="68" t="e">
        <f ca="1" t="shared" si="64"/>
        <v>#REF!</v>
      </c>
      <c r="X25" s="146" t="e">
        <f t="shared" si="66"/>
        <v>#REF!</v>
      </c>
      <c r="Y25" s="68" t="e">
        <f ca="1" t="shared" si="64"/>
        <v>#REF!</v>
      </c>
      <c r="Z25" s="68" t="e">
        <f t="shared" si="67"/>
        <v>#REF!</v>
      </c>
      <c r="AA25" s="68" t="e">
        <f ca="1" t="shared" si="68"/>
        <v>#REF!</v>
      </c>
      <c r="AB25" s="68" t="e">
        <f t="shared" si="69"/>
        <v>#REF!</v>
      </c>
      <c r="AC25" s="68" t="e">
        <f ca="1" t="shared" si="70"/>
        <v>#REF!</v>
      </c>
      <c r="AD25" s="68" t="e">
        <f t="shared" si="71"/>
        <v>#REF!</v>
      </c>
      <c r="AE25" s="68" t="e">
        <f ca="1" t="shared" si="72"/>
        <v>#REF!</v>
      </c>
      <c r="AF25" s="151" t="e">
        <f t="shared" si="73"/>
        <v>#REF!</v>
      </c>
      <c r="AG25" s="68" t="e">
        <f ca="1" t="shared" si="74"/>
        <v>#REF!</v>
      </c>
      <c r="AH25" s="68" t="e">
        <f t="shared" si="75"/>
        <v>#REF!</v>
      </c>
      <c r="AI25" s="68" t="e">
        <f ca="1" t="shared" si="76"/>
        <v>#REF!</v>
      </c>
      <c r="AJ25" s="68" t="e">
        <f t="shared" si="77"/>
        <v>#REF!</v>
      </c>
      <c r="AK25" s="68" t="e">
        <f ca="1" t="shared" si="78"/>
        <v>#REF!</v>
      </c>
      <c r="AL25" s="151" t="e">
        <f t="shared" si="79"/>
        <v>#REF!</v>
      </c>
      <c r="AM25" s="68" t="e">
        <f ca="1" t="shared" si="80"/>
        <v>#REF!</v>
      </c>
      <c r="AN25" s="68" t="e">
        <f t="shared" si="81"/>
        <v>#REF!</v>
      </c>
      <c r="AO25" s="68" t="e">
        <f ca="1" t="shared" si="82"/>
        <v>#REF!</v>
      </c>
      <c r="AP25" s="68" t="e">
        <f t="shared" si="83"/>
        <v>#REF!</v>
      </c>
      <c r="AQ25" s="68" t="e">
        <f ca="1" t="shared" si="84"/>
        <v>#REF!</v>
      </c>
      <c r="AR25" s="151" t="e">
        <f t="shared" si="85"/>
        <v>#REF!</v>
      </c>
      <c r="AS25" s="68" t="e">
        <f ca="1" t="shared" si="86"/>
        <v>#REF!</v>
      </c>
      <c r="AT25" s="68" t="e">
        <f t="shared" si="87"/>
        <v>#REF!</v>
      </c>
      <c r="AU25" s="68" t="e">
        <f ca="1" t="shared" si="88"/>
        <v>#REF!</v>
      </c>
      <c r="AV25" s="68" t="e">
        <f t="shared" si="89"/>
        <v>#REF!</v>
      </c>
      <c r="AW25" s="68" t="e">
        <f ca="1" t="shared" si="90"/>
        <v>#REF!</v>
      </c>
      <c r="AX25" s="151" t="e">
        <f t="shared" si="91"/>
        <v>#REF!</v>
      </c>
      <c r="AY25" s="68" t="e">
        <f ca="1" t="shared" si="92"/>
        <v>#REF!</v>
      </c>
      <c r="AZ25" s="68" t="e">
        <f t="shared" si="93"/>
        <v>#REF!</v>
      </c>
      <c r="BA25" s="113" t="e">
        <f t="shared" si="94"/>
        <v>#REF!</v>
      </c>
      <c r="BB25" s="71" t="e">
        <f t="shared" si="95"/>
        <v>#REF!</v>
      </c>
    </row>
    <row r="26" spans="1:54" s="82" customFormat="1" ht="16.5" customHeight="1">
      <c r="A26" s="44"/>
      <c r="B26" s="630" t="s">
        <v>33</v>
      </c>
      <c r="C26" s="631"/>
      <c r="D26" s="47"/>
      <c r="E26" s="146" t="e">
        <f ca="1" t="shared" si="48"/>
        <v>#REF!</v>
      </c>
      <c r="F26" s="68" t="e">
        <f t="shared" si="49"/>
        <v>#REF!</v>
      </c>
      <c r="G26" s="68" t="e">
        <f ca="1" t="shared" si="50"/>
        <v>#REF!</v>
      </c>
      <c r="H26" s="68" t="e">
        <f t="shared" si="51"/>
        <v>#REF!</v>
      </c>
      <c r="I26" s="68" t="e">
        <f ca="1" t="shared" si="52"/>
        <v>#REF!</v>
      </c>
      <c r="J26" s="151" t="e">
        <f t="shared" si="53"/>
        <v>#REF!</v>
      </c>
      <c r="K26" s="68" t="e">
        <f ca="1" t="shared" si="54"/>
        <v>#REF!</v>
      </c>
      <c r="L26" s="68" t="e">
        <f t="shared" si="55"/>
        <v>#REF!</v>
      </c>
      <c r="M26" s="68" t="e">
        <f ca="1" t="shared" si="56"/>
        <v>#REF!</v>
      </c>
      <c r="N26" s="68" t="e">
        <f t="shared" si="57"/>
        <v>#REF!</v>
      </c>
      <c r="O26" s="68" t="e">
        <f ca="1" t="shared" si="58"/>
        <v>#REF!</v>
      </c>
      <c r="P26" s="151" t="e">
        <f t="shared" si="59"/>
        <v>#REF!</v>
      </c>
      <c r="Q26" s="68" t="e">
        <f ca="1" t="shared" si="60"/>
        <v>#REF!</v>
      </c>
      <c r="R26" s="68" t="e">
        <f t="shared" si="61"/>
        <v>#REF!</v>
      </c>
      <c r="S26" s="68" t="e">
        <f ca="1" t="shared" si="62"/>
        <v>#REF!</v>
      </c>
      <c r="T26" s="68" t="e">
        <f t="shared" si="63"/>
        <v>#REF!</v>
      </c>
      <c r="U26" s="68" t="e">
        <f ca="1" t="shared" si="64"/>
        <v>#REF!</v>
      </c>
      <c r="V26" s="68" t="e">
        <f t="shared" si="65"/>
        <v>#REF!</v>
      </c>
      <c r="W26" s="68" t="e">
        <f ca="1" t="shared" si="64"/>
        <v>#REF!</v>
      </c>
      <c r="X26" s="146" t="e">
        <f t="shared" si="66"/>
        <v>#REF!</v>
      </c>
      <c r="Y26" s="68" t="e">
        <f ca="1" t="shared" si="64"/>
        <v>#REF!</v>
      </c>
      <c r="Z26" s="68" t="e">
        <f t="shared" si="67"/>
        <v>#REF!</v>
      </c>
      <c r="AA26" s="68" t="e">
        <f ca="1" t="shared" si="68"/>
        <v>#REF!</v>
      </c>
      <c r="AB26" s="68" t="e">
        <f t="shared" si="69"/>
        <v>#REF!</v>
      </c>
      <c r="AC26" s="68" t="e">
        <f ca="1" t="shared" si="70"/>
        <v>#REF!</v>
      </c>
      <c r="AD26" s="68" t="e">
        <f t="shared" si="71"/>
        <v>#REF!</v>
      </c>
      <c r="AE26" s="68" t="e">
        <f ca="1" t="shared" si="72"/>
        <v>#REF!</v>
      </c>
      <c r="AF26" s="151" t="e">
        <f t="shared" si="73"/>
        <v>#REF!</v>
      </c>
      <c r="AG26" s="68" t="e">
        <f ca="1" t="shared" si="74"/>
        <v>#REF!</v>
      </c>
      <c r="AH26" s="68" t="e">
        <f t="shared" si="75"/>
        <v>#REF!</v>
      </c>
      <c r="AI26" s="68" t="e">
        <f ca="1" t="shared" si="76"/>
        <v>#REF!</v>
      </c>
      <c r="AJ26" s="68" t="e">
        <f t="shared" si="77"/>
        <v>#REF!</v>
      </c>
      <c r="AK26" s="68" t="e">
        <f ca="1" t="shared" si="78"/>
        <v>#REF!</v>
      </c>
      <c r="AL26" s="151" t="e">
        <f t="shared" si="79"/>
        <v>#REF!</v>
      </c>
      <c r="AM26" s="68" t="e">
        <f ca="1" t="shared" si="80"/>
        <v>#REF!</v>
      </c>
      <c r="AN26" s="68" t="e">
        <f t="shared" si="81"/>
        <v>#REF!</v>
      </c>
      <c r="AO26" s="68" t="e">
        <f ca="1" t="shared" si="82"/>
        <v>#REF!</v>
      </c>
      <c r="AP26" s="68" t="e">
        <f t="shared" si="83"/>
        <v>#REF!</v>
      </c>
      <c r="AQ26" s="68" t="e">
        <f ca="1" t="shared" si="84"/>
        <v>#REF!</v>
      </c>
      <c r="AR26" s="151" t="e">
        <f t="shared" si="85"/>
        <v>#REF!</v>
      </c>
      <c r="AS26" s="68" t="e">
        <f ca="1" t="shared" si="86"/>
        <v>#REF!</v>
      </c>
      <c r="AT26" s="68" t="e">
        <f t="shared" si="87"/>
        <v>#REF!</v>
      </c>
      <c r="AU26" s="68" t="e">
        <f ca="1" t="shared" si="88"/>
        <v>#REF!</v>
      </c>
      <c r="AV26" s="68" t="e">
        <f t="shared" si="89"/>
        <v>#REF!</v>
      </c>
      <c r="AW26" s="68" t="e">
        <f ca="1" t="shared" si="90"/>
        <v>#REF!</v>
      </c>
      <c r="AX26" s="151" t="e">
        <f t="shared" si="91"/>
        <v>#REF!</v>
      </c>
      <c r="AY26" s="68" t="e">
        <f ca="1" t="shared" si="92"/>
        <v>#REF!</v>
      </c>
      <c r="AZ26" s="68" t="e">
        <f t="shared" si="93"/>
        <v>#REF!</v>
      </c>
      <c r="BA26" s="113" t="e">
        <f t="shared" si="94"/>
        <v>#REF!</v>
      </c>
      <c r="BB26" s="71" t="e">
        <f t="shared" si="95"/>
        <v>#REF!</v>
      </c>
    </row>
    <row r="27" spans="1:54" s="82" customFormat="1" ht="16.5" customHeight="1">
      <c r="A27" s="44"/>
      <c r="B27" s="630" t="s">
        <v>68</v>
      </c>
      <c r="C27" s="631"/>
      <c r="D27" s="47"/>
      <c r="E27" s="146" t="e">
        <f ca="1" t="shared" si="48"/>
        <v>#REF!</v>
      </c>
      <c r="F27" s="68" t="e">
        <f t="shared" si="49"/>
        <v>#REF!</v>
      </c>
      <c r="G27" s="68" t="e">
        <f ca="1" t="shared" si="50"/>
        <v>#REF!</v>
      </c>
      <c r="H27" s="68" t="e">
        <f t="shared" si="51"/>
        <v>#REF!</v>
      </c>
      <c r="I27" s="68" t="e">
        <f ca="1" t="shared" si="52"/>
        <v>#REF!</v>
      </c>
      <c r="J27" s="151" t="e">
        <f t="shared" si="53"/>
        <v>#REF!</v>
      </c>
      <c r="K27" s="68" t="e">
        <f ca="1" t="shared" si="54"/>
        <v>#REF!</v>
      </c>
      <c r="L27" s="68" t="e">
        <f t="shared" si="55"/>
        <v>#REF!</v>
      </c>
      <c r="M27" s="68" t="e">
        <f ca="1" t="shared" si="56"/>
        <v>#REF!</v>
      </c>
      <c r="N27" s="68" t="e">
        <f t="shared" si="57"/>
        <v>#REF!</v>
      </c>
      <c r="O27" s="68" t="e">
        <f ca="1" t="shared" si="58"/>
        <v>#REF!</v>
      </c>
      <c r="P27" s="151" t="e">
        <f t="shared" si="59"/>
        <v>#REF!</v>
      </c>
      <c r="Q27" s="68" t="e">
        <f ca="1" t="shared" si="60"/>
        <v>#REF!</v>
      </c>
      <c r="R27" s="68" t="e">
        <f t="shared" si="61"/>
        <v>#REF!</v>
      </c>
      <c r="S27" s="68" t="e">
        <f ca="1" t="shared" si="62"/>
        <v>#REF!</v>
      </c>
      <c r="T27" s="68" t="e">
        <f t="shared" si="63"/>
        <v>#REF!</v>
      </c>
      <c r="U27" s="68" t="e">
        <f ca="1" t="shared" si="64"/>
        <v>#REF!</v>
      </c>
      <c r="V27" s="68" t="e">
        <f t="shared" si="65"/>
        <v>#REF!</v>
      </c>
      <c r="W27" s="68" t="e">
        <f ca="1" t="shared" si="64"/>
        <v>#REF!</v>
      </c>
      <c r="X27" s="146" t="e">
        <f t="shared" si="66"/>
        <v>#REF!</v>
      </c>
      <c r="Y27" s="68" t="e">
        <f ca="1" t="shared" si="64"/>
        <v>#REF!</v>
      </c>
      <c r="Z27" s="68" t="e">
        <f t="shared" si="67"/>
        <v>#REF!</v>
      </c>
      <c r="AA27" s="68" t="e">
        <f ca="1" t="shared" si="68"/>
        <v>#REF!</v>
      </c>
      <c r="AB27" s="68" t="e">
        <f t="shared" si="69"/>
        <v>#REF!</v>
      </c>
      <c r="AC27" s="68" t="e">
        <f ca="1" t="shared" si="70"/>
        <v>#REF!</v>
      </c>
      <c r="AD27" s="68" t="e">
        <f t="shared" si="71"/>
        <v>#REF!</v>
      </c>
      <c r="AE27" s="68" t="e">
        <f ca="1" t="shared" si="72"/>
        <v>#REF!</v>
      </c>
      <c r="AF27" s="151" t="e">
        <f t="shared" si="73"/>
        <v>#REF!</v>
      </c>
      <c r="AG27" s="68" t="e">
        <f ca="1" t="shared" si="74"/>
        <v>#REF!</v>
      </c>
      <c r="AH27" s="68" t="e">
        <f t="shared" si="75"/>
        <v>#REF!</v>
      </c>
      <c r="AI27" s="68" t="e">
        <f ca="1" t="shared" si="76"/>
        <v>#REF!</v>
      </c>
      <c r="AJ27" s="68" t="e">
        <f t="shared" si="77"/>
        <v>#REF!</v>
      </c>
      <c r="AK27" s="68" t="e">
        <f ca="1" t="shared" si="78"/>
        <v>#REF!</v>
      </c>
      <c r="AL27" s="151" t="e">
        <f t="shared" si="79"/>
        <v>#REF!</v>
      </c>
      <c r="AM27" s="68" t="e">
        <f ca="1" t="shared" si="80"/>
        <v>#REF!</v>
      </c>
      <c r="AN27" s="68" t="e">
        <f t="shared" si="81"/>
        <v>#REF!</v>
      </c>
      <c r="AO27" s="68" t="e">
        <f ca="1" t="shared" si="82"/>
        <v>#REF!</v>
      </c>
      <c r="AP27" s="68" t="e">
        <f t="shared" si="83"/>
        <v>#REF!</v>
      </c>
      <c r="AQ27" s="68" t="e">
        <f ca="1" t="shared" si="84"/>
        <v>#REF!</v>
      </c>
      <c r="AR27" s="151" t="e">
        <f t="shared" si="85"/>
        <v>#REF!</v>
      </c>
      <c r="AS27" s="68" t="e">
        <f ca="1" t="shared" si="86"/>
        <v>#REF!</v>
      </c>
      <c r="AT27" s="68" t="e">
        <f t="shared" si="87"/>
        <v>#REF!</v>
      </c>
      <c r="AU27" s="68" t="e">
        <f ca="1" t="shared" si="88"/>
        <v>#REF!</v>
      </c>
      <c r="AV27" s="68" t="e">
        <f t="shared" si="89"/>
        <v>#REF!</v>
      </c>
      <c r="AW27" s="68" t="e">
        <f ca="1" t="shared" si="90"/>
        <v>#REF!</v>
      </c>
      <c r="AX27" s="151" t="e">
        <f t="shared" si="91"/>
        <v>#REF!</v>
      </c>
      <c r="AY27" s="68" t="e">
        <f ca="1" t="shared" si="92"/>
        <v>#REF!</v>
      </c>
      <c r="AZ27" s="68" t="e">
        <f t="shared" si="93"/>
        <v>#REF!</v>
      </c>
      <c r="BA27" s="113" t="e">
        <f t="shared" si="94"/>
        <v>#REF!</v>
      </c>
      <c r="BB27" s="71" t="e">
        <f t="shared" si="95"/>
        <v>#REF!</v>
      </c>
    </row>
    <row r="28" spans="1:54" s="82" customFormat="1" ht="16.5" customHeight="1">
      <c r="A28" s="44"/>
      <c r="B28" s="630" t="s">
        <v>69</v>
      </c>
      <c r="C28" s="631"/>
      <c r="D28" s="47"/>
      <c r="E28" s="146" t="e">
        <f ca="1" t="shared" si="48"/>
        <v>#REF!</v>
      </c>
      <c r="F28" s="68" t="e">
        <f t="shared" si="49"/>
        <v>#REF!</v>
      </c>
      <c r="G28" s="68" t="e">
        <f ca="1" t="shared" si="50"/>
        <v>#REF!</v>
      </c>
      <c r="H28" s="68" t="e">
        <f t="shared" si="51"/>
        <v>#REF!</v>
      </c>
      <c r="I28" s="68" t="e">
        <f ca="1" t="shared" si="52"/>
        <v>#REF!</v>
      </c>
      <c r="J28" s="151" t="e">
        <f t="shared" si="53"/>
        <v>#REF!</v>
      </c>
      <c r="K28" s="68" t="e">
        <f ca="1" t="shared" si="54"/>
        <v>#REF!</v>
      </c>
      <c r="L28" s="68" t="e">
        <f t="shared" si="55"/>
        <v>#REF!</v>
      </c>
      <c r="M28" s="68" t="e">
        <f ca="1" t="shared" si="56"/>
        <v>#REF!</v>
      </c>
      <c r="N28" s="68" t="e">
        <f t="shared" si="57"/>
        <v>#REF!</v>
      </c>
      <c r="O28" s="68" t="e">
        <f ca="1" t="shared" si="58"/>
        <v>#REF!</v>
      </c>
      <c r="P28" s="151" t="e">
        <f t="shared" si="59"/>
        <v>#REF!</v>
      </c>
      <c r="Q28" s="68" t="e">
        <f ca="1" t="shared" si="60"/>
        <v>#REF!</v>
      </c>
      <c r="R28" s="68" t="e">
        <f t="shared" si="61"/>
        <v>#REF!</v>
      </c>
      <c r="S28" s="68" t="e">
        <f ca="1" t="shared" si="62"/>
        <v>#REF!</v>
      </c>
      <c r="T28" s="68" t="e">
        <f t="shared" si="63"/>
        <v>#REF!</v>
      </c>
      <c r="U28" s="68" t="e">
        <f ca="1" t="shared" si="64"/>
        <v>#REF!</v>
      </c>
      <c r="V28" s="68" t="e">
        <f t="shared" si="65"/>
        <v>#REF!</v>
      </c>
      <c r="W28" s="68" t="e">
        <f ca="1" t="shared" si="64"/>
        <v>#REF!</v>
      </c>
      <c r="X28" s="146" t="e">
        <f t="shared" si="66"/>
        <v>#REF!</v>
      </c>
      <c r="Y28" s="68" t="e">
        <f ca="1" t="shared" si="64"/>
        <v>#REF!</v>
      </c>
      <c r="Z28" s="68" t="e">
        <f t="shared" si="67"/>
        <v>#REF!</v>
      </c>
      <c r="AA28" s="68" t="e">
        <f ca="1" t="shared" si="68"/>
        <v>#REF!</v>
      </c>
      <c r="AB28" s="68" t="e">
        <f t="shared" si="69"/>
        <v>#REF!</v>
      </c>
      <c r="AC28" s="68" t="e">
        <f ca="1" t="shared" si="70"/>
        <v>#REF!</v>
      </c>
      <c r="AD28" s="68" t="e">
        <f t="shared" si="71"/>
        <v>#REF!</v>
      </c>
      <c r="AE28" s="68" t="e">
        <f ca="1" t="shared" si="72"/>
        <v>#REF!</v>
      </c>
      <c r="AF28" s="151" t="e">
        <f t="shared" si="73"/>
        <v>#REF!</v>
      </c>
      <c r="AG28" s="68" t="e">
        <f ca="1" t="shared" si="74"/>
        <v>#REF!</v>
      </c>
      <c r="AH28" s="68" t="e">
        <f t="shared" si="75"/>
        <v>#REF!</v>
      </c>
      <c r="AI28" s="68" t="e">
        <f ca="1" t="shared" si="76"/>
        <v>#REF!</v>
      </c>
      <c r="AJ28" s="68" t="e">
        <f t="shared" si="77"/>
        <v>#REF!</v>
      </c>
      <c r="AK28" s="68" t="e">
        <f ca="1" t="shared" si="78"/>
        <v>#REF!</v>
      </c>
      <c r="AL28" s="151" t="e">
        <f t="shared" si="79"/>
        <v>#REF!</v>
      </c>
      <c r="AM28" s="68" t="e">
        <f ca="1" t="shared" si="80"/>
        <v>#REF!</v>
      </c>
      <c r="AN28" s="68" t="e">
        <f t="shared" si="81"/>
        <v>#REF!</v>
      </c>
      <c r="AO28" s="68" t="e">
        <f ca="1" t="shared" si="82"/>
        <v>#REF!</v>
      </c>
      <c r="AP28" s="68" t="e">
        <f t="shared" si="83"/>
        <v>#REF!</v>
      </c>
      <c r="AQ28" s="68" t="e">
        <f ca="1" t="shared" si="84"/>
        <v>#REF!</v>
      </c>
      <c r="AR28" s="151" t="e">
        <f t="shared" si="85"/>
        <v>#REF!</v>
      </c>
      <c r="AS28" s="68" t="e">
        <f ca="1" t="shared" si="86"/>
        <v>#REF!</v>
      </c>
      <c r="AT28" s="68" t="e">
        <f t="shared" si="87"/>
        <v>#REF!</v>
      </c>
      <c r="AU28" s="68" t="e">
        <f ca="1" t="shared" si="88"/>
        <v>#REF!</v>
      </c>
      <c r="AV28" s="68" t="e">
        <f t="shared" si="89"/>
        <v>#REF!</v>
      </c>
      <c r="AW28" s="68" t="e">
        <f ca="1" t="shared" si="90"/>
        <v>#REF!</v>
      </c>
      <c r="AX28" s="151" t="e">
        <f t="shared" si="91"/>
        <v>#REF!</v>
      </c>
      <c r="AY28" s="68" t="e">
        <f ca="1" t="shared" si="92"/>
        <v>#REF!</v>
      </c>
      <c r="AZ28" s="68" t="e">
        <f t="shared" si="93"/>
        <v>#REF!</v>
      </c>
      <c r="BA28" s="113" t="e">
        <f t="shared" si="94"/>
        <v>#REF!</v>
      </c>
      <c r="BB28" s="71" t="e">
        <f t="shared" si="95"/>
        <v>#REF!</v>
      </c>
    </row>
    <row r="29" spans="1:54" s="82" customFormat="1" ht="16.5" customHeight="1">
      <c r="A29" s="44"/>
      <c r="B29" s="630" t="s">
        <v>34</v>
      </c>
      <c r="C29" s="631"/>
      <c r="D29" s="47"/>
      <c r="E29" s="146" t="e">
        <f ca="1" t="shared" si="48"/>
        <v>#REF!</v>
      </c>
      <c r="F29" s="68" t="e">
        <f t="shared" si="49"/>
        <v>#REF!</v>
      </c>
      <c r="G29" s="68" t="e">
        <f ca="1" t="shared" si="50"/>
        <v>#REF!</v>
      </c>
      <c r="H29" s="68" t="e">
        <f t="shared" si="51"/>
        <v>#REF!</v>
      </c>
      <c r="I29" s="68" t="e">
        <f ca="1" t="shared" si="52"/>
        <v>#REF!</v>
      </c>
      <c r="J29" s="151" t="e">
        <f t="shared" si="53"/>
        <v>#REF!</v>
      </c>
      <c r="K29" s="68" t="e">
        <f ca="1" t="shared" si="54"/>
        <v>#REF!</v>
      </c>
      <c r="L29" s="68" t="e">
        <f t="shared" si="55"/>
        <v>#REF!</v>
      </c>
      <c r="M29" s="68" t="e">
        <f ca="1" t="shared" si="56"/>
        <v>#REF!</v>
      </c>
      <c r="N29" s="68" t="e">
        <f t="shared" si="57"/>
        <v>#REF!</v>
      </c>
      <c r="O29" s="68" t="e">
        <f ca="1" t="shared" si="58"/>
        <v>#REF!</v>
      </c>
      <c r="P29" s="151" t="e">
        <f t="shared" si="59"/>
        <v>#REF!</v>
      </c>
      <c r="Q29" s="68" t="e">
        <f ca="1" t="shared" si="60"/>
        <v>#REF!</v>
      </c>
      <c r="R29" s="68" t="e">
        <f t="shared" si="61"/>
        <v>#REF!</v>
      </c>
      <c r="S29" s="68" t="e">
        <f ca="1" t="shared" si="62"/>
        <v>#REF!</v>
      </c>
      <c r="T29" s="68" t="e">
        <f t="shared" si="63"/>
        <v>#REF!</v>
      </c>
      <c r="U29" s="68" t="e">
        <f ca="1" t="shared" si="64"/>
        <v>#REF!</v>
      </c>
      <c r="V29" s="68" t="e">
        <f t="shared" si="65"/>
        <v>#REF!</v>
      </c>
      <c r="W29" s="68" t="e">
        <f ca="1" t="shared" si="64"/>
        <v>#REF!</v>
      </c>
      <c r="X29" s="146" t="e">
        <f t="shared" si="66"/>
        <v>#REF!</v>
      </c>
      <c r="Y29" s="68" t="e">
        <f ca="1" t="shared" si="64"/>
        <v>#REF!</v>
      </c>
      <c r="Z29" s="68" t="e">
        <f t="shared" si="67"/>
        <v>#REF!</v>
      </c>
      <c r="AA29" s="68" t="e">
        <f ca="1" t="shared" si="68"/>
        <v>#REF!</v>
      </c>
      <c r="AB29" s="68" t="e">
        <f t="shared" si="69"/>
        <v>#REF!</v>
      </c>
      <c r="AC29" s="68" t="e">
        <f ca="1" t="shared" si="70"/>
        <v>#REF!</v>
      </c>
      <c r="AD29" s="68" t="e">
        <f t="shared" si="71"/>
        <v>#REF!</v>
      </c>
      <c r="AE29" s="68" t="e">
        <f ca="1" t="shared" si="72"/>
        <v>#REF!</v>
      </c>
      <c r="AF29" s="151" t="e">
        <f t="shared" si="73"/>
        <v>#REF!</v>
      </c>
      <c r="AG29" s="68" t="e">
        <f ca="1" t="shared" si="74"/>
        <v>#REF!</v>
      </c>
      <c r="AH29" s="68" t="e">
        <f t="shared" si="75"/>
        <v>#REF!</v>
      </c>
      <c r="AI29" s="68" t="e">
        <f ca="1" t="shared" si="76"/>
        <v>#REF!</v>
      </c>
      <c r="AJ29" s="68" t="e">
        <f t="shared" si="77"/>
        <v>#REF!</v>
      </c>
      <c r="AK29" s="68" t="e">
        <f ca="1" t="shared" si="78"/>
        <v>#REF!</v>
      </c>
      <c r="AL29" s="151" t="e">
        <f t="shared" si="79"/>
        <v>#REF!</v>
      </c>
      <c r="AM29" s="68" t="e">
        <f ca="1" t="shared" si="80"/>
        <v>#REF!</v>
      </c>
      <c r="AN29" s="68" t="e">
        <f t="shared" si="81"/>
        <v>#REF!</v>
      </c>
      <c r="AO29" s="68" t="e">
        <f ca="1" t="shared" si="82"/>
        <v>#REF!</v>
      </c>
      <c r="AP29" s="68" t="e">
        <f t="shared" si="83"/>
        <v>#REF!</v>
      </c>
      <c r="AQ29" s="68" t="e">
        <f ca="1" t="shared" si="84"/>
        <v>#REF!</v>
      </c>
      <c r="AR29" s="151" t="e">
        <f t="shared" si="85"/>
        <v>#REF!</v>
      </c>
      <c r="AS29" s="68" t="e">
        <f ca="1" t="shared" si="86"/>
        <v>#REF!</v>
      </c>
      <c r="AT29" s="68" t="e">
        <f t="shared" si="87"/>
        <v>#REF!</v>
      </c>
      <c r="AU29" s="68" t="e">
        <f ca="1" t="shared" si="88"/>
        <v>#REF!</v>
      </c>
      <c r="AV29" s="68" t="e">
        <f t="shared" si="89"/>
        <v>#REF!</v>
      </c>
      <c r="AW29" s="68" t="e">
        <f ca="1" t="shared" si="90"/>
        <v>#REF!</v>
      </c>
      <c r="AX29" s="151" t="e">
        <f t="shared" si="91"/>
        <v>#REF!</v>
      </c>
      <c r="AY29" s="68" t="e">
        <f ca="1" t="shared" si="92"/>
        <v>#REF!</v>
      </c>
      <c r="AZ29" s="68" t="e">
        <f t="shared" si="93"/>
        <v>#REF!</v>
      </c>
      <c r="BA29" s="113" t="e">
        <f t="shared" si="94"/>
        <v>#REF!</v>
      </c>
      <c r="BB29" s="71" t="e">
        <f t="shared" si="95"/>
        <v>#REF!</v>
      </c>
    </row>
    <row r="30" spans="1:54" s="82" customFormat="1" ht="16.5" customHeight="1">
      <c r="A30" s="44"/>
      <c r="B30" s="630" t="s">
        <v>10</v>
      </c>
      <c r="C30" s="631"/>
      <c r="D30" s="47"/>
      <c r="E30" s="146" t="e">
        <f ca="1" t="shared" si="48"/>
        <v>#REF!</v>
      </c>
      <c r="F30" s="68" t="e">
        <f t="shared" si="49"/>
        <v>#REF!</v>
      </c>
      <c r="G30" s="68" t="e">
        <f ca="1" t="shared" si="50"/>
        <v>#REF!</v>
      </c>
      <c r="H30" s="68" t="e">
        <f t="shared" si="51"/>
        <v>#REF!</v>
      </c>
      <c r="I30" s="68" t="e">
        <f ca="1" t="shared" si="52"/>
        <v>#REF!</v>
      </c>
      <c r="J30" s="151" t="e">
        <f t="shared" si="53"/>
        <v>#REF!</v>
      </c>
      <c r="K30" s="68" t="e">
        <f ca="1" t="shared" si="54"/>
        <v>#REF!</v>
      </c>
      <c r="L30" s="68" t="e">
        <f t="shared" si="55"/>
        <v>#REF!</v>
      </c>
      <c r="M30" s="68" t="e">
        <f ca="1" t="shared" si="56"/>
        <v>#REF!</v>
      </c>
      <c r="N30" s="68" t="e">
        <f t="shared" si="57"/>
        <v>#REF!</v>
      </c>
      <c r="O30" s="68" t="e">
        <f ca="1" t="shared" si="58"/>
        <v>#REF!</v>
      </c>
      <c r="P30" s="151" t="e">
        <f t="shared" si="59"/>
        <v>#REF!</v>
      </c>
      <c r="Q30" s="68" t="e">
        <f ca="1" t="shared" si="60"/>
        <v>#REF!</v>
      </c>
      <c r="R30" s="68" t="e">
        <f t="shared" si="61"/>
        <v>#REF!</v>
      </c>
      <c r="S30" s="68" t="e">
        <f ca="1" t="shared" si="62"/>
        <v>#REF!</v>
      </c>
      <c r="T30" s="68" t="e">
        <f t="shared" si="63"/>
        <v>#REF!</v>
      </c>
      <c r="U30" s="68" t="e">
        <f ca="1" t="shared" si="64"/>
        <v>#REF!</v>
      </c>
      <c r="V30" s="68" t="e">
        <f t="shared" si="65"/>
        <v>#REF!</v>
      </c>
      <c r="W30" s="68" t="e">
        <f ca="1" t="shared" si="64"/>
        <v>#REF!</v>
      </c>
      <c r="X30" s="146" t="e">
        <f t="shared" si="66"/>
        <v>#REF!</v>
      </c>
      <c r="Y30" s="68" t="e">
        <f ca="1" t="shared" si="64"/>
        <v>#REF!</v>
      </c>
      <c r="Z30" s="68" t="e">
        <f t="shared" si="67"/>
        <v>#REF!</v>
      </c>
      <c r="AA30" s="68" t="e">
        <f ca="1" t="shared" si="68"/>
        <v>#REF!</v>
      </c>
      <c r="AB30" s="68" t="e">
        <f t="shared" si="69"/>
        <v>#REF!</v>
      </c>
      <c r="AC30" s="68" t="e">
        <f ca="1" t="shared" si="70"/>
        <v>#REF!</v>
      </c>
      <c r="AD30" s="68" t="e">
        <f t="shared" si="71"/>
        <v>#REF!</v>
      </c>
      <c r="AE30" s="68" t="e">
        <f ca="1" t="shared" si="72"/>
        <v>#REF!</v>
      </c>
      <c r="AF30" s="151" t="e">
        <f t="shared" si="73"/>
        <v>#REF!</v>
      </c>
      <c r="AG30" s="68" t="e">
        <f ca="1" t="shared" si="74"/>
        <v>#REF!</v>
      </c>
      <c r="AH30" s="68" t="e">
        <f t="shared" si="75"/>
        <v>#REF!</v>
      </c>
      <c r="AI30" s="68" t="e">
        <f ca="1" t="shared" si="76"/>
        <v>#REF!</v>
      </c>
      <c r="AJ30" s="68" t="e">
        <f t="shared" si="77"/>
        <v>#REF!</v>
      </c>
      <c r="AK30" s="68" t="e">
        <f ca="1" t="shared" si="78"/>
        <v>#REF!</v>
      </c>
      <c r="AL30" s="151" t="e">
        <f t="shared" si="79"/>
        <v>#REF!</v>
      </c>
      <c r="AM30" s="68" t="e">
        <f ca="1" t="shared" si="80"/>
        <v>#REF!</v>
      </c>
      <c r="AN30" s="68" t="e">
        <f t="shared" si="81"/>
        <v>#REF!</v>
      </c>
      <c r="AO30" s="68" t="e">
        <f ca="1" t="shared" si="82"/>
        <v>#REF!</v>
      </c>
      <c r="AP30" s="68" t="e">
        <f t="shared" si="83"/>
        <v>#REF!</v>
      </c>
      <c r="AQ30" s="68" t="e">
        <f ca="1" t="shared" si="84"/>
        <v>#REF!</v>
      </c>
      <c r="AR30" s="151" t="e">
        <f t="shared" si="85"/>
        <v>#REF!</v>
      </c>
      <c r="AS30" s="68" t="e">
        <f ca="1" t="shared" si="86"/>
        <v>#REF!</v>
      </c>
      <c r="AT30" s="68" t="e">
        <f t="shared" si="87"/>
        <v>#REF!</v>
      </c>
      <c r="AU30" s="68" t="e">
        <f ca="1" t="shared" si="88"/>
        <v>#REF!</v>
      </c>
      <c r="AV30" s="68" t="e">
        <f t="shared" si="89"/>
        <v>#REF!</v>
      </c>
      <c r="AW30" s="68" t="e">
        <f ca="1" t="shared" si="90"/>
        <v>#REF!</v>
      </c>
      <c r="AX30" s="151" t="e">
        <f t="shared" si="91"/>
        <v>#REF!</v>
      </c>
      <c r="AY30" s="68" t="e">
        <f ca="1" t="shared" si="92"/>
        <v>#REF!</v>
      </c>
      <c r="AZ30" s="68" t="e">
        <f t="shared" si="93"/>
        <v>#REF!</v>
      </c>
      <c r="BA30" s="113" t="e">
        <f t="shared" si="94"/>
        <v>#REF!</v>
      </c>
      <c r="BB30" s="71" t="e">
        <f t="shared" si="95"/>
        <v>#REF!</v>
      </c>
    </row>
    <row r="31" spans="1:54" s="82" customFormat="1" ht="16.5" customHeight="1">
      <c r="A31" s="44"/>
      <c r="B31" s="630" t="s">
        <v>35</v>
      </c>
      <c r="C31" s="631"/>
      <c r="D31" s="47"/>
      <c r="E31" s="146" t="e">
        <f ca="1" t="shared" si="48"/>
        <v>#REF!</v>
      </c>
      <c r="F31" s="68" t="e">
        <f t="shared" si="49"/>
        <v>#REF!</v>
      </c>
      <c r="G31" s="68" t="e">
        <f ca="1" t="shared" si="50"/>
        <v>#REF!</v>
      </c>
      <c r="H31" s="68" t="e">
        <f t="shared" si="51"/>
        <v>#REF!</v>
      </c>
      <c r="I31" s="68" t="e">
        <f ca="1" t="shared" si="52"/>
        <v>#REF!</v>
      </c>
      <c r="J31" s="151" t="e">
        <f t="shared" si="53"/>
        <v>#REF!</v>
      </c>
      <c r="K31" s="68" t="e">
        <f ca="1" t="shared" si="54"/>
        <v>#REF!</v>
      </c>
      <c r="L31" s="68" t="e">
        <f t="shared" si="55"/>
        <v>#REF!</v>
      </c>
      <c r="M31" s="68" t="e">
        <f ca="1" t="shared" si="56"/>
        <v>#REF!</v>
      </c>
      <c r="N31" s="68" t="e">
        <f t="shared" si="57"/>
        <v>#REF!</v>
      </c>
      <c r="O31" s="68" t="e">
        <f ca="1" t="shared" si="58"/>
        <v>#REF!</v>
      </c>
      <c r="P31" s="151" t="e">
        <f t="shared" si="59"/>
        <v>#REF!</v>
      </c>
      <c r="Q31" s="68" t="e">
        <f ca="1" t="shared" si="60"/>
        <v>#REF!</v>
      </c>
      <c r="R31" s="68" t="e">
        <f t="shared" si="61"/>
        <v>#REF!</v>
      </c>
      <c r="S31" s="68" t="e">
        <f ca="1" t="shared" si="62"/>
        <v>#REF!</v>
      </c>
      <c r="T31" s="68" t="e">
        <f t="shared" si="63"/>
        <v>#REF!</v>
      </c>
      <c r="U31" s="68" t="e">
        <f ca="1" t="shared" si="64"/>
        <v>#REF!</v>
      </c>
      <c r="V31" s="68" t="e">
        <f t="shared" si="65"/>
        <v>#REF!</v>
      </c>
      <c r="W31" s="68" t="e">
        <f ca="1" t="shared" si="64"/>
        <v>#REF!</v>
      </c>
      <c r="X31" s="146" t="e">
        <f t="shared" si="66"/>
        <v>#REF!</v>
      </c>
      <c r="Y31" s="68" t="e">
        <f ca="1" t="shared" si="64"/>
        <v>#REF!</v>
      </c>
      <c r="Z31" s="68" t="e">
        <f t="shared" si="67"/>
        <v>#REF!</v>
      </c>
      <c r="AA31" s="68" t="e">
        <f ca="1" t="shared" si="68"/>
        <v>#REF!</v>
      </c>
      <c r="AB31" s="68" t="e">
        <f t="shared" si="69"/>
        <v>#REF!</v>
      </c>
      <c r="AC31" s="68" t="e">
        <f ca="1" t="shared" si="70"/>
        <v>#REF!</v>
      </c>
      <c r="AD31" s="68" t="e">
        <f t="shared" si="71"/>
        <v>#REF!</v>
      </c>
      <c r="AE31" s="68" t="e">
        <f ca="1" t="shared" si="72"/>
        <v>#REF!</v>
      </c>
      <c r="AF31" s="151" t="e">
        <f t="shared" si="73"/>
        <v>#REF!</v>
      </c>
      <c r="AG31" s="68" t="e">
        <f ca="1" t="shared" si="74"/>
        <v>#REF!</v>
      </c>
      <c r="AH31" s="68" t="e">
        <f t="shared" si="75"/>
        <v>#REF!</v>
      </c>
      <c r="AI31" s="68" t="e">
        <f ca="1" t="shared" si="76"/>
        <v>#REF!</v>
      </c>
      <c r="AJ31" s="68" t="e">
        <f t="shared" si="77"/>
        <v>#REF!</v>
      </c>
      <c r="AK31" s="68" t="e">
        <f ca="1" t="shared" si="78"/>
        <v>#REF!</v>
      </c>
      <c r="AL31" s="151" t="e">
        <f t="shared" si="79"/>
        <v>#REF!</v>
      </c>
      <c r="AM31" s="68" t="e">
        <f ca="1" t="shared" si="80"/>
        <v>#REF!</v>
      </c>
      <c r="AN31" s="68" t="e">
        <f t="shared" si="81"/>
        <v>#REF!</v>
      </c>
      <c r="AO31" s="68" t="e">
        <f ca="1" t="shared" si="82"/>
        <v>#REF!</v>
      </c>
      <c r="AP31" s="68" t="e">
        <f t="shared" si="83"/>
        <v>#REF!</v>
      </c>
      <c r="AQ31" s="68" t="e">
        <f ca="1" t="shared" si="84"/>
        <v>#REF!</v>
      </c>
      <c r="AR31" s="151" t="e">
        <f t="shared" si="85"/>
        <v>#REF!</v>
      </c>
      <c r="AS31" s="68" t="e">
        <f ca="1" t="shared" si="86"/>
        <v>#REF!</v>
      </c>
      <c r="AT31" s="68" t="e">
        <f t="shared" si="87"/>
        <v>#REF!</v>
      </c>
      <c r="AU31" s="68" t="e">
        <f ca="1" t="shared" si="88"/>
        <v>#REF!</v>
      </c>
      <c r="AV31" s="68" t="e">
        <f t="shared" si="89"/>
        <v>#REF!</v>
      </c>
      <c r="AW31" s="68" t="e">
        <f ca="1" t="shared" si="90"/>
        <v>#REF!</v>
      </c>
      <c r="AX31" s="151" t="e">
        <f t="shared" si="91"/>
        <v>#REF!</v>
      </c>
      <c r="AY31" s="68" t="e">
        <f ca="1" t="shared" si="92"/>
        <v>#REF!</v>
      </c>
      <c r="AZ31" s="68" t="e">
        <f t="shared" si="93"/>
        <v>#REF!</v>
      </c>
      <c r="BA31" s="113" t="e">
        <f t="shared" si="94"/>
        <v>#REF!</v>
      </c>
      <c r="BB31" s="71" t="e">
        <f t="shared" si="95"/>
        <v>#REF!</v>
      </c>
    </row>
    <row r="32" spans="1:54" s="82" customFormat="1" ht="16.5" customHeight="1">
      <c r="A32" s="44"/>
      <c r="B32" s="630" t="s">
        <v>70</v>
      </c>
      <c r="C32" s="631"/>
      <c r="D32" s="47"/>
      <c r="E32" s="146" t="e">
        <f ca="1" t="shared" si="48"/>
        <v>#REF!</v>
      </c>
      <c r="F32" s="68" t="e">
        <f t="shared" si="49"/>
        <v>#REF!</v>
      </c>
      <c r="G32" s="68" t="e">
        <f ca="1" t="shared" si="50"/>
        <v>#REF!</v>
      </c>
      <c r="H32" s="68" t="e">
        <f t="shared" si="51"/>
        <v>#REF!</v>
      </c>
      <c r="I32" s="68" t="e">
        <f ca="1" t="shared" si="52"/>
        <v>#REF!</v>
      </c>
      <c r="J32" s="151" t="e">
        <f t="shared" si="53"/>
        <v>#REF!</v>
      </c>
      <c r="K32" s="68" t="e">
        <f ca="1" t="shared" si="54"/>
        <v>#REF!</v>
      </c>
      <c r="L32" s="68" t="e">
        <f t="shared" si="55"/>
        <v>#REF!</v>
      </c>
      <c r="M32" s="68" t="e">
        <f ca="1" t="shared" si="56"/>
        <v>#REF!</v>
      </c>
      <c r="N32" s="68" t="e">
        <f t="shared" si="57"/>
        <v>#REF!</v>
      </c>
      <c r="O32" s="68" t="e">
        <f ca="1" t="shared" si="58"/>
        <v>#REF!</v>
      </c>
      <c r="P32" s="151" t="e">
        <f t="shared" si="59"/>
        <v>#REF!</v>
      </c>
      <c r="Q32" s="68" t="e">
        <f ca="1" t="shared" si="60"/>
        <v>#REF!</v>
      </c>
      <c r="R32" s="68" t="e">
        <f t="shared" si="61"/>
        <v>#REF!</v>
      </c>
      <c r="S32" s="68" t="e">
        <f ca="1" t="shared" si="62"/>
        <v>#REF!</v>
      </c>
      <c r="T32" s="68" t="e">
        <f t="shared" si="63"/>
        <v>#REF!</v>
      </c>
      <c r="U32" s="68" t="e">
        <f ca="1" t="shared" si="64"/>
        <v>#REF!</v>
      </c>
      <c r="V32" s="68" t="e">
        <f t="shared" si="65"/>
        <v>#REF!</v>
      </c>
      <c r="W32" s="68" t="e">
        <f ca="1" t="shared" si="64"/>
        <v>#REF!</v>
      </c>
      <c r="X32" s="146" t="e">
        <f t="shared" si="66"/>
        <v>#REF!</v>
      </c>
      <c r="Y32" s="68" t="e">
        <f ca="1" t="shared" si="64"/>
        <v>#REF!</v>
      </c>
      <c r="Z32" s="68" t="e">
        <f t="shared" si="67"/>
        <v>#REF!</v>
      </c>
      <c r="AA32" s="68" t="e">
        <f ca="1" t="shared" si="68"/>
        <v>#REF!</v>
      </c>
      <c r="AB32" s="68" t="e">
        <f t="shared" si="69"/>
        <v>#REF!</v>
      </c>
      <c r="AC32" s="68" t="e">
        <f ca="1" t="shared" si="70"/>
        <v>#REF!</v>
      </c>
      <c r="AD32" s="68" t="e">
        <f t="shared" si="71"/>
        <v>#REF!</v>
      </c>
      <c r="AE32" s="68" t="e">
        <f ca="1" t="shared" si="72"/>
        <v>#REF!</v>
      </c>
      <c r="AF32" s="151" t="e">
        <f t="shared" si="73"/>
        <v>#REF!</v>
      </c>
      <c r="AG32" s="68" t="e">
        <f ca="1" t="shared" si="74"/>
        <v>#REF!</v>
      </c>
      <c r="AH32" s="68" t="e">
        <f t="shared" si="75"/>
        <v>#REF!</v>
      </c>
      <c r="AI32" s="68" t="e">
        <f ca="1" t="shared" si="76"/>
        <v>#REF!</v>
      </c>
      <c r="AJ32" s="68" t="e">
        <f t="shared" si="77"/>
        <v>#REF!</v>
      </c>
      <c r="AK32" s="68" t="e">
        <f ca="1" t="shared" si="78"/>
        <v>#REF!</v>
      </c>
      <c r="AL32" s="151" t="e">
        <f t="shared" si="79"/>
        <v>#REF!</v>
      </c>
      <c r="AM32" s="68" t="e">
        <f ca="1" t="shared" si="80"/>
        <v>#REF!</v>
      </c>
      <c r="AN32" s="68" t="e">
        <f t="shared" si="81"/>
        <v>#REF!</v>
      </c>
      <c r="AO32" s="68" t="e">
        <f ca="1" t="shared" si="82"/>
        <v>#REF!</v>
      </c>
      <c r="AP32" s="68" t="e">
        <f t="shared" si="83"/>
        <v>#REF!</v>
      </c>
      <c r="AQ32" s="68" t="e">
        <f ca="1" t="shared" si="84"/>
        <v>#REF!</v>
      </c>
      <c r="AR32" s="151" t="e">
        <f t="shared" si="85"/>
        <v>#REF!</v>
      </c>
      <c r="AS32" s="68" t="e">
        <f ca="1" t="shared" si="86"/>
        <v>#REF!</v>
      </c>
      <c r="AT32" s="68" t="e">
        <f t="shared" si="87"/>
        <v>#REF!</v>
      </c>
      <c r="AU32" s="68" t="e">
        <f ca="1" t="shared" si="88"/>
        <v>#REF!</v>
      </c>
      <c r="AV32" s="68" t="e">
        <f t="shared" si="89"/>
        <v>#REF!</v>
      </c>
      <c r="AW32" s="68" t="e">
        <f ca="1" t="shared" si="90"/>
        <v>#REF!</v>
      </c>
      <c r="AX32" s="151" t="e">
        <f t="shared" si="91"/>
        <v>#REF!</v>
      </c>
      <c r="AY32" s="68" t="e">
        <f ca="1" t="shared" si="92"/>
        <v>#REF!</v>
      </c>
      <c r="AZ32" s="68" t="e">
        <f t="shared" si="93"/>
        <v>#REF!</v>
      </c>
      <c r="BA32" s="113" t="e">
        <f t="shared" si="94"/>
        <v>#REF!</v>
      </c>
      <c r="BB32" s="71" t="e">
        <f t="shared" si="95"/>
        <v>#REF!</v>
      </c>
    </row>
    <row r="33" spans="1:54" s="82" customFormat="1" ht="3" customHeight="1">
      <c r="A33" s="44"/>
      <c r="B33" s="612"/>
      <c r="C33" s="613"/>
      <c r="D33" s="47"/>
      <c r="E33" s="146"/>
      <c r="F33" s="68"/>
      <c r="G33" s="68"/>
      <c r="H33" s="68"/>
      <c r="I33" s="68"/>
      <c r="J33" s="151"/>
      <c r="K33" s="68"/>
      <c r="L33" s="68"/>
      <c r="M33" s="68"/>
      <c r="N33" s="68"/>
      <c r="O33" s="68"/>
      <c r="P33" s="151"/>
      <c r="Q33" s="68"/>
      <c r="R33" s="68"/>
      <c r="S33" s="68"/>
      <c r="T33" s="68"/>
      <c r="U33" s="68"/>
      <c r="V33" s="68"/>
      <c r="W33" s="68"/>
      <c r="X33" s="146"/>
      <c r="Y33" s="68"/>
      <c r="Z33" s="68"/>
      <c r="AA33" s="68"/>
      <c r="AB33" s="68"/>
      <c r="AC33" s="68"/>
      <c r="AD33" s="68"/>
      <c r="AE33" s="68"/>
      <c r="AF33" s="151"/>
      <c r="AG33" s="68"/>
      <c r="AH33" s="68"/>
      <c r="AI33" s="68"/>
      <c r="AJ33" s="68"/>
      <c r="AK33" s="68"/>
      <c r="AL33" s="151"/>
      <c r="AM33" s="68"/>
      <c r="AN33" s="68"/>
      <c r="AO33" s="68"/>
      <c r="AP33" s="68"/>
      <c r="AQ33" s="68"/>
      <c r="AR33" s="151"/>
      <c r="AS33" s="68"/>
      <c r="AT33" s="68"/>
      <c r="AU33" s="68"/>
      <c r="AV33" s="68"/>
      <c r="AW33" s="68"/>
      <c r="AX33" s="151"/>
      <c r="AY33" s="68"/>
      <c r="AZ33" s="68"/>
      <c r="BA33" s="113"/>
      <c r="BB33" s="131"/>
    </row>
    <row r="34" spans="1:54" s="92" customFormat="1" ht="13.5" customHeight="1">
      <c r="A34" s="40" t="s">
        <v>71</v>
      </c>
      <c r="B34" s="41"/>
      <c r="C34" s="42"/>
      <c r="D34" s="43"/>
      <c r="E34" s="145" t="e">
        <f>E7-E19</f>
        <v>#REF!</v>
      </c>
      <c r="F34" s="64" t="e">
        <f>IF(E$7=0,0,E34/E$7*100)</f>
        <v>#REF!</v>
      </c>
      <c r="G34" s="64" t="e">
        <f>G7-G19</f>
        <v>#REF!</v>
      </c>
      <c r="H34" s="64" t="e">
        <f>IF(G$7=0,0,G34/G$7*100)</f>
        <v>#REF!</v>
      </c>
      <c r="I34" s="64" t="e">
        <f>I7-I19</f>
        <v>#REF!</v>
      </c>
      <c r="J34" s="150" t="e">
        <f>IF(I$7=0,0,I34/I$7*100)</f>
        <v>#REF!</v>
      </c>
      <c r="K34" s="64" t="e">
        <f>K7-K19</f>
        <v>#REF!</v>
      </c>
      <c r="L34" s="64" t="e">
        <f>IF(K$7=0,0,K34/K$7*100)</f>
        <v>#REF!</v>
      </c>
      <c r="M34" s="64" t="e">
        <f>M7-M19</f>
        <v>#REF!</v>
      </c>
      <c r="N34" s="64" t="e">
        <f>IF(M$7=0,0,M34/M$7*100)</f>
        <v>#REF!</v>
      </c>
      <c r="O34" s="64" t="e">
        <f>O7-O19</f>
        <v>#REF!</v>
      </c>
      <c r="P34" s="150" t="e">
        <f>IF(O$7=0,0,O34/O$7*100)</f>
        <v>#REF!</v>
      </c>
      <c r="Q34" s="64" t="e">
        <f>Q7-Q19</f>
        <v>#REF!</v>
      </c>
      <c r="R34" s="64" t="e">
        <f>IF(Q$7=0,0,Q34/Q$7*100)</f>
        <v>#REF!</v>
      </c>
      <c r="S34" s="64" t="e">
        <f>S7-S19</f>
        <v>#REF!</v>
      </c>
      <c r="T34" s="64" t="e">
        <f>IF(S$7=0,0,S34/S$7*100)</f>
        <v>#REF!</v>
      </c>
      <c r="U34" s="64" t="e">
        <f>U7-U19</f>
        <v>#REF!</v>
      </c>
      <c r="V34" s="64" t="e">
        <f>IF(U$7=0,0,U34/U$7*100)</f>
        <v>#REF!</v>
      </c>
      <c r="W34" s="64" t="e">
        <f>W7-W19</f>
        <v>#REF!</v>
      </c>
      <c r="X34" s="145" t="e">
        <f>IF(W$7=0,0,W34/W$7*100)</f>
        <v>#REF!</v>
      </c>
      <c r="Y34" s="64" t="e">
        <f>Y7-Y19</f>
        <v>#REF!</v>
      </c>
      <c r="Z34" s="64" t="e">
        <f>IF(Y$7=0,0,Y34/Y$7*100)</f>
        <v>#REF!</v>
      </c>
      <c r="AA34" s="64" t="e">
        <f>AA7-AA19</f>
        <v>#REF!</v>
      </c>
      <c r="AB34" s="64" t="e">
        <f>IF(AA$7=0,0,AA34/AA$7*100)</f>
        <v>#REF!</v>
      </c>
      <c r="AC34" s="64" t="e">
        <f>AC7-AC19</f>
        <v>#REF!</v>
      </c>
      <c r="AD34" s="64" t="e">
        <f>IF(AC$7=0,0,AC34/AC$7*100)</f>
        <v>#REF!</v>
      </c>
      <c r="AE34" s="64" t="e">
        <f>AE7-AE19</f>
        <v>#REF!</v>
      </c>
      <c r="AF34" s="150" t="e">
        <f>IF(AE$7=0,0,AE34/AE$7*100)</f>
        <v>#REF!</v>
      </c>
      <c r="AG34" s="64" t="e">
        <f>AG7-AG19</f>
        <v>#REF!</v>
      </c>
      <c r="AH34" s="64" t="e">
        <f>IF(AG$7=0,0,AG34/AG$7*100)</f>
        <v>#REF!</v>
      </c>
      <c r="AI34" s="64" t="e">
        <f>AI7-AI19</f>
        <v>#REF!</v>
      </c>
      <c r="AJ34" s="64" t="e">
        <f>IF(AI$7=0,0,AI34/AI$7*100)</f>
        <v>#REF!</v>
      </c>
      <c r="AK34" s="64" t="e">
        <f>AK7-AK19</f>
        <v>#REF!</v>
      </c>
      <c r="AL34" s="150" t="e">
        <f>IF(AK$7=0,0,AK34/AK$7*100)</f>
        <v>#REF!</v>
      </c>
      <c r="AM34" s="64" t="e">
        <f>AM7-AM19</f>
        <v>#REF!</v>
      </c>
      <c r="AN34" s="64" t="e">
        <f>IF(AM$7=0,0,AM34/AM$7*100)</f>
        <v>#REF!</v>
      </c>
      <c r="AO34" s="64" t="e">
        <f>AO7-AO19</f>
        <v>#REF!</v>
      </c>
      <c r="AP34" s="64" t="e">
        <f>IF(AO$7=0,0,AO34/AO$7*100)</f>
        <v>#REF!</v>
      </c>
      <c r="AQ34" s="64" t="e">
        <f>AQ7-AQ19</f>
        <v>#REF!</v>
      </c>
      <c r="AR34" s="150" t="e">
        <f>IF(AQ$7=0,0,AQ34/AQ$7*100)</f>
        <v>#REF!</v>
      </c>
      <c r="AS34" s="64" t="e">
        <f>AS7-AS19</f>
        <v>#REF!</v>
      </c>
      <c r="AT34" s="64" t="e">
        <f>IF(AS$7=0,0,AS34/AS$7*100)</f>
        <v>#REF!</v>
      </c>
      <c r="AU34" s="64" t="e">
        <f>AU7-AU19</f>
        <v>#REF!</v>
      </c>
      <c r="AV34" s="64" t="e">
        <f>IF(AU$7=0,0,AU34/AU$7*100)</f>
        <v>#REF!</v>
      </c>
      <c r="AW34" s="64" t="e">
        <f>AW7-AW19</f>
        <v>#REF!</v>
      </c>
      <c r="AX34" s="150" t="e">
        <f>IF(AW$7=0,0,AW34/AW$7*100)</f>
        <v>#REF!</v>
      </c>
      <c r="AY34" s="64" t="e">
        <f>AY7-AY19</f>
        <v>#REF!</v>
      </c>
      <c r="AZ34" s="64" t="e">
        <f>IF(AY$7=0,0,AY34/AY$7*100)</f>
        <v>#REF!</v>
      </c>
      <c r="BA34" s="64" t="e">
        <f>BA7-BA19</f>
        <v>#REF!</v>
      </c>
      <c r="BB34" s="67" t="e">
        <f>IF(BA$7=0,0,BA34/BA$7*100)</f>
        <v>#REF!</v>
      </c>
    </row>
    <row r="35" spans="1:54" s="82" customFormat="1" ht="3" customHeight="1">
      <c r="A35" s="44"/>
      <c r="B35" s="49"/>
      <c r="C35" s="50"/>
      <c r="D35" s="51"/>
      <c r="E35" s="146"/>
      <c r="F35" s="68"/>
      <c r="G35" s="68"/>
      <c r="H35" s="68"/>
      <c r="I35" s="68"/>
      <c r="J35" s="151"/>
      <c r="K35" s="68"/>
      <c r="L35" s="68"/>
      <c r="M35" s="68"/>
      <c r="N35" s="68"/>
      <c r="O35" s="68"/>
      <c r="P35" s="151"/>
      <c r="Q35" s="68"/>
      <c r="R35" s="68"/>
      <c r="S35" s="68"/>
      <c r="T35" s="68"/>
      <c r="U35" s="68"/>
      <c r="V35" s="68"/>
      <c r="W35" s="68"/>
      <c r="X35" s="146"/>
      <c r="Y35" s="68"/>
      <c r="Z35" s="68"/>
      <c r="AA35" s="68"/>
      <c r="AB35" s="68"/>
      <c r="AC35" s="68"/>
      <c r="AD35" s="68"/>
      <c r="AE35" s="68"/>
      <c r="AF35" s="151"/>
      <c r="AG35" s="68"/>
      <c r="AH35" s="68"/>
      <c r="AI35" s="68"/>
      <c r="AJ35" s="68"/>
      <c r="AK35" s="68"/>
      <c r="AL35" s="151"/>
      <c r="AM35" s="68"/>
      <c r="AN35" s="68"/>
      <c r="AO35" s="68"/>
      <c r="AP35" s="68"/>
      <c r="AQ35" s="68"/>
      <c r="AR35" s="151"/>
      <c r="AS35" s="68"/>
      <c r="AT35" s="68"/>
      <c r="AU35" s="68"/>
      <c r="AV35" s="68"/>
      <c r="AW35" s="68"/>
      <c r="AX35" s="151"/>
      <c r="AY35" s="68"/>
      <c r="AZ35" s="68"/>
      <c r="BA35" s="113"/>
      <c r="BB35" s="131"/>
    </row>
    <row r="36" spans="1:54" s="92" customFormat="1" ht="12" customHeight="1">
      <c r="A36" s="40" t="s">
        <v>40</v>
      </c>
      <c r="B36" s="41"/>
      <c r="C36" s="42"/>
      <c r="D36" s="43"/>
      <c r="E36" s="145" t="e">
        <f>SUM(E38:E39)</f>
        <v>#REF!</v>
      </c>
      <c r="F36" s="64" t="e">
        <f>IF(E$7=0,0,E36/E$7*100)</f>
        <v>#REF!</v>
      </c>
      <c r="G36" s="64" t="e">
        <f>SUM(G38:G39)</f>
        <v>#REF!</v>
      </c>
      <c r="H36" s="64" t="e">
        <f>IF(G$7=0,0,G36/G$7*100)</f>
        <v>#REF!</v>
      </c>
      <c r="I36" s="64" t="e">
        <f>SUM(I38:I39)</f>
        <v>#REF!</v>
      </c>
      <c r="J36" s="150" t="e">
        <f>IF(I$7=0,0,I36/I$7*100)</f>
        <v>#REF!</v>
      </c>
      <c r="K36" s="64" t="e">
        <f>SUM(K38:K39)</f>
        <v>#REF!</v>
      </c>
      <c r="L36" s="64" t="e">
        <f>IF(K$7=0,0,K36/K$7*100)</f>
        <v>#REF!</v>
      </c>
      <c r="M36" s="64" t="e">
        <f>SUM(M38:M39)</f>
        <v>#REF!</v>
      </c>
      <c r="N36" s="64" t="e">
        <f>IF(M$7=0,0,M36/M$7*100)</f>
        <v>#REF!</v>
      </c>
      <c r="O36" s="64" t="e">
        <f>SUM(O38:O39)</f>
        <v>#REF!</v>
      </c>
      <c r="P36" s="150" t="e">
        <f>IF(O$7=0,0,O36/O$7*100)</f>
        <v>#REF!</v>
      </c>
      <c r="Q36" s="64" t="e">
        <f>SUM(Q38:Q39)</f>
        <v>#REF!</v>
      </c>
      <c r="R36" s="64" t="e">
        <f>IF(Q$7=0,0,Q36/Q$7*100)</f>
        <v>#REF!</v>
      </c>
      <c r="S36" s="64" t="e">
        <f>SUM(S38:S39)</f>
        <v>#REF!</v>
      </c>
      <c r="T36" s="64" t="e">
        <f>IF(S$7=0,0,S36/S$7*100)</f>
        <v>#REF!</v>
      </c>
      <c r="U36" s="64" t="e">
        <f>SUM(U38:U39)</f>
        <v>#REF!</v>
      </c>
      <c r="V36" s="64" t="e">
        <f>IF(U$7=0,0,U36/U$7*100)</f>
        <v>#REF!</v>
      </c>
      <c r="W36" s="64" t="e">
        <f>SUM(W38:W39)</f>
        <v>#REF!</v>
      </c>
      <c r="X36" s="145" t="e">
        <f>IF(W$7=0,0,W36/W$7*100)</f>
        <v>#REF!</v>
      </c>
      <c r="Y36" s="64" t="e">
        <f>SUM(Y38:Y39)</f>
        <v>#REF!</v>
      </c>
      <c r="Z36" s="64" t="e">
        <f>IF(Y$7=0,0,Y36/Y$7*100)</f>
        <v>#REF!</v>
      </c>
      <c r="AA36" s="64" t="e">
        <f>SUM(AA38:AA39)</f>
        <v>#REF!</v>
      </c>
      <c r="AB36" s="64" t="e">
        <f>IF(AA$7=0,0,AA36/AA$7*100)</f>
        <v>#REF!</v>
      </c>
      <c r="AC36" s="64" t="e">
        <f>SUM(AC38:AC39)</f>
        <v>#REF!</v>
      </c>
      <c r="AD36" s="64" t="e">
        <f>IF(AC$7=0,0,AC36/AC$7*100)</f>
        <v>#REF!</v>
      </c>
      <c r="AE36" s="64" t="e">
        <f>SUM(AE38:AE39)</f>
        <v>#REF!</v>
      </c>
      <c r="AF36" s="150" t="e">
        <f>IF(AE$7=0,0,AE36/AE$7*100)</f>
        <v>#REF!</v>
      </c>
      <c r="AG36" s="64" t="e">
        <f>SUM(AG38:AG39)</f>
        <v>#REF!</v>
      </c>
      <c r="AH36" s="64" t="e">
        <f>IF(AG$7=0,0,AG36/AG$7*100)</f>
        <v>#REF!</v>
      </c>
      <c r="AI36" s="64" t="e">
        <f>SUM(AI38:AI39)</f>
        <v>#REF!</v>
      </c>
      <c r="AJ36" s="64" t="e">
        <f>IF(AI$7=0,0,AI36/AI$7*100)</f>
        <v>#REF!</v>
      </c>
      <c r="AK36" s="64" t="e">
        <f>SUM(AK38:AK39)</f>
        <v>#REF!</v>
      </c>
      <c r="AL36" s="150" t="e">
        <f>IF(AK$7=0,0,AK36/AK$7*100)</f>
        <v>#REF!</v>
      </c>
      <c r="AM36" s="64" t="e">
        <f>SUM(AM38:AM39)</f>
        <v>#REF!</v>
      </c>
      <c r="AN36" s="64" t="e">
        <f>IF(AM$7=0,0,AM36/AM$7*100)</f>
        <v>#REF!</v>
      </c>
      <c r="AO36" s="64" t="e">
        <f>SUM(AO38:AO39)</f>
        <v>#REF!</v>
      </c>
      <c r="AP36" s="64" t="e">
        <f>IF(AO$7=0,0,AO36/AO$7*100)</f>
        <v>#REF!</v>
      </c>
      <c r="AQ36" s="64" t="e">
        <f>SUM(AQ38:AQ39)</f>
        <v>#REF!</v>
      </c>
      <c r="AR36" s="150" t="e">
        <f>IF(AQ$7=0,0,AQ36/AQ$7*100)</f>
        <v>#REF!</v>
      </c>
      <c r="AS36" s="64" t="e">
        <f>SUM(AS38:AS39)</f>
        <v>#REF!</v>
      </c>
      <c r="AT36" s="64" t="e">
        <f>IF(AS$7=0,0,AS36/AS$7*100)</f>
        <v>#REF!</v>
      </c>
      <c r="AU36" s="64" t="e">
        <f>SUM(AU38:AU39)</f>
        <v>#REF!</v>
      </c>
      <c r="AV36" s="64" t="e">
        <f>IF(AU$7=0,0,AU36/AU$7*100)</f>
        <v>#REF!</v>
      </c>
      <c r="AW36" s="64" t="e">
        <f>SUM(AW38:AW39)</f>
        <v>#REF!</v>
      </c>
      <c r="AX36" s="150" t="e">
        <f>IF(AW$7=0,0,AW36/AW$7*100)</f>
        <v>#REF!</v>
      </c>
      <c r="AY36" s="64" t="e">
        <f>SUM(AY38:AY39)</f>
        <v>#REF!</v>
      </c>
      <c r="AZ36" s="64" t="e">
        <f>IF(AY$7=0,0,AY36/AY$7*100)</f>
        <v>#REF!</v>
      </c>
      <c r="BA36" s="112" t="e">
        <f>SUM(BA38:BA39)</f>
        <v>#REF!</v>
      </c>
      <c r="BB36" s="67" t="e">
        <f>IF(BA$7=0,0,BA36/BA$7*100)</f>
        <v>#REF!</v>
      </c>
    </row>
    <row r="37" spans="1:54" s="82" customFormat="1" ht="3" customHeight="1">
      <c r="A37" s="44"/>
      <c r="B37" s="45"/>
      <c r="C37" s="46"/>
      <c r="D37" s="47"/>
      <c r="E37" s="146"/>
      <c r="F37" s="68"/>
      <c r="G37" s="68"/>
      <c r="H37" s="68"/>
      <c r="I37" s="68"/>
      <c r="J37" s="151"/>
      <c r="K37" s="68"/>
      <c r="L37" s="68"/>
      <c r="M37" s="68"/>
      <c r="N37" s="68"/>
      <c r="O37" s="68"/>
      <c r="P37" s="151"/>
      <c r="Q37" s="68"/>
      <c r="R37" s="68"/>
      <c r="S37" s="68"/>
      <c r="T37" s="68"/>
      <c r="U37" s="68"/>
      <c r="V37" s="68"/>
      <c r="W37" s="68"/>
      <c r="X37" s="146"/>
      <c r="Y37" s="68"/>
      <c r="Z37" s="68"/>
      <c r="AA37" s="68"/>
      <c r="AB37" s="68"/>
      <c r="AC37" s="68"/>
      <c r="AD37" s="68"/>
      <c r="AE37" s="68"/>
      <c r="AF37" s="151"/>
      <c r="AG37" s="68"/>
      <c r="AH37" s="68"/>
      <c r="AI37" s="68"/>
      <c r="AJ37" s="68"/>
      <c r="AK37" s="68"/>
      <c r="AL37" s="151"/>
      <c r="AM37" s="68"/>
      <c r="AN37" s="68"/>
      <c r="AO37" s="68"/>
      <c r="AP37" s="68"/>
      <c r="AQ37" s="68"/>
      <c r="AR37" s="151"/>
      <c r="AS37" s="68"/>
      <c r="AT37" s="68"/>
      <c r="AU37" s="68"/>
      <c r="AV37" s="68"/>
      <c r="AW37" s="68"/>
      <c r="AX37" s="151"/>
      <c r="AY37" s="68"/>
      <c r="AZ37" s="68"/>
      <c r="BA37" s="113"/>
      <c r="BB37" s="131"/>
    </row>
    <row r="38" spans="1:54" s="82" customFormat="1" ht="12" customHeight="1">
      <c r="A38" s="44"/>
      <c r="B38" s="630" t="s">
        <v>11</v>
      </c>
      <c r="C38" s="631"/>
      <c r="D38" s="47"/>
      <c r="E38" s="146" t="e">
        <f ca="1">INDIRECT(E$100&amp;"!j"&amp;ROW())</f>
        <v>#REF!</v>
      </c>
      <c r="F38" s="68" t="e">
        <f>IF(E$7=0,0,E38/E$7*100)</f>
        <v>#REF!</v>
      </c>
      <c r="G38" s="68" t="e">
        <f ca="1">INDIRECT(G$100&amp;"!j"&amp;ROW())</f>
        <v>#REF!</v>
      </c>
      <c r="H38" s="68" t="e">
        <f>IF(G$7=0,0,G38/G$7*100)</f>
        <v>#REF!</v>
      </c>
      <c r="I38" s="68" t="e">
        <f ca="1">INDIRECT(I$100&amp;"!j"&amp;ROW())</f>
        <v>#REF!</v>
      </c>
      <c r="J38" s="151" t="e">
        <f>IF(I$7=0,0,I38/I$7*100)</f>
        <v>#REF!</v>
      </c>
      <c r="K38" s="68" t="e">
        <f ca="1">INDIRECT(K$100&amp;"!j"&amp;ROW())</f>
        <v>#REF!</v>
      </c>
      <c r="L38" s="68" t="e">
        <f>IF(K$7=0,0,K38/K$7*100)</f>
        <v>#REF!</v>
      </c>
      <c r="M38" s="68" t="e">
        <f ca="1">INDIRECT(M$100&amp;"!j"&amp;ROW())</f>
        <v>#REF!</v>
      </c>
      <c r="N38" s="68" t="e">
        <f>IF(M$7=0,0,M38/M$7*100)</f>
        <v>#REF!</v>
      </c>
      <c r="O38" s="68" t="e">
        <f ca="1">INDIRECT(O$100&amp;"!j"&amp;ROW())</f>
        <v>#REF!</v>
      </c>
      <c r="P38" s="151" t="e">
        <f>IF(O$7=0,0,O38/O$7*100)</f>
        <v>#REF!</v>
      </c>
      <c r="Q38" s="68" t="e">
        <f ca="1">INDIRECT(Q$100&amp;"!cf"&amp;ROW())</f>
        <v>#REF!</v>
      </c>
      <c r="R38" s="68" t="e">
        <f>IF(Q$7=0,0,Q38/Q$7*100)</f>
        <v>#REF!</v>
      </c>
      <c r="S38" s="68" t="e">
        <f ca="1">INDIRECT(S$100&amp;"!j"&amp;ROW())</f>
        <v>#REF!</v>
      </c>
      <c r="T38" s="68" t="e">
        <f>IF(S$7=0,0,S38/S$7*100)</f>
        <v>#REF!</v>
      </c>
      <c r="U38" s="68" t="e">
        <f ca="1">INDIRECT(U$100&amp;"!j"&amp;ROW())</f>
        <v>#REF!</v>
      </c>
      <c r="V38" s="68" t="e">
        <f>IF(U$7=0,0,U38/U$7*100)</f>
        <v>#REF!</v>
      </c>
      <c r="W38" s="68" t="e">
        <f ca="1">INDIRECT(W$100&amp;"!j"&amp;ROW())</f>
        <v>#REF!</v>
      </c>
      <c r="X38" s="146" t="e">
        <f>IF(W$7=0,0,W38/W$7*100)</f>
        <v>#REF!</v>
      </c>
      <c r="Y38" s="68" t="e">
        <f ca="1">INDIRECT(Y$100&amp;"!j"&amp;ROW())</f>
        <v>#REF!</v>
      </c>
      <c r="Z38" s="68" t="e">
        <f>IF(Y$7=0,0,Y38/Y$7*100)</f>
        <v>#REF!</v>
      </c>
      <c r="AA38" s="68" t="e">
        <f ca="1">INDIRECT(AA$100&amp;"!j"&amp;ROW())</f>
        <v>#REF!</v>
      </c>
      <c r="AB38" s="68" t="e">
        <f>IF(AA$7=0,0,AA38/AA$7*100)</f>
        <v>#REF!</v>
      </c>
      <c r="AC38" s="68" t="e">
        <f ca="1">INDIRECT(AC$100&amp;"!j"&amp;ROW())</f>
        <v>#REF!</v>
      </c>
      <c r="AD38" s="68" t="e">
        <f>IF(AC$7=0,0,AC38/AC$7*100)</f>
        <v>#REF!</v>
      </c>
      <c r="AE38" s="68" t="e">
        <f ca="1">INDIRECT(AE$100&amp;"!j"&amp;ROW())</f>
        <v>#REF!</v>
      </c>
      <c r="AF38" s="151" t="e">
        <f>IF(AE$7=0,0,AE38/AE$7*100)</f>
        <v>#REF!</v>
      </c>
      <c r="AG38" s="68" t="e">
        <f ca="1">INDIRECT(AG$100&amp;"!j"&amp;ROW())</f>
        <v>#REF!</v>
      </c>
      <c r="AH38" s="68" t="e">
        <f>IF(AG$7=0,0,AG38/AG$7*100)</f>
        <v>#REF!</v>
      </c>
      <c r="AI38" s="68" t="e">
        <f ca="1">INDIRECT(AI$100&amp;"!j"&amp;ROW())</f>
        <v>#REF!</v>
      </c>
      <c r="AJ38" s="68" t="e">
        <f>IF(AI$7=0,0,AI38/AI$7*100)</f>
        <v>#REF!</v>
      </c>
      <c r="AK38" s="68" t="e">
        <f ca="1">INDIRECT(AK$100&amp;"!j"&amp;ROW())</f>
        <v>#REF!</v>
      </c>
      <c r="AL38" s="151" t="e">
        <f>IF(AK$7=0,0,AK38/AK$7*100)</f>
        <v>#REF!</v>
      </c>
      <c r="AM38" s="68" t="e">
        <f ca="1">INDIRECT(AM$100&amp;"!j"&amp;ROW())</f>
        <v>#REF!</v>
      </c>
      <c r="AN38" s="68" t="e">
        <f>IF(AM$7=0,0,AM38/AM$7*100)</f>
        <v>#REF!</v>
      </c>
      <c r="AO38" s="68" t="e">
        <f ca="1">INDIRECT(AO$100&amp;"!j"&amp;ROW())</f>
        <v>#REF!</v>
      </c>
      <c r="AP38" s="68" t="e">
        <f>IF(AO$7=0,0,AO38/AO$7*100)</f>
        <v>#REF!</v>
      </c>
      <c r="AQ38" s="68" t="e">
        <f ca="1">INDIRECT(AQ$100&amp;"!j"&amp;ROW())</f>
        <v>#REF!</v>
      </c>
      <c r="AR38" s="151" t="e">
        <f>IF(AQ$7=0,0,AQ38/AQ$7*100)</f>
        <v>#REF!</v>
      </c>
      <c r="AS38" s="68" t="e">
        <f ca="1">INDIRECT(AS$100&amp;"!j"&amp;ROW())</f>
        <v>#REF!</v>
      </c>
      <c r="AT38" s="68" t="e">
        <f>IF(AS$7=0,0,AS38/AS$7*100)</f>
        <v>#REF!</v>
      </c>
      <c r="AU38" s="68" t="e">
        <f ca="1">INDIRECT(AU$100&amp;"!j"&amp;ROW())</f>
        <v>#REF!</v>
      </c>
      <c r="AV38" s="68" t="e">
        <f>IF(AU$7=0,0,AU38/AU$7*100)</f>
        <v>#REF!</v>
      </c>
      <c r="AW38" s="68" t="e">
        <f ca="1">INDIRECT(AW$100&amp;"!j"&amp;ROW())</f>
        <v>#REF!</v>
      </c>
      <c r="AX38" s="151" t="e">
        <f>IF(AW$7=0,0,AW38/AW$7*100)</f>
        <v>#REF!</v>
      </c>
      <c r="AY38" s="68" t="e">
        <f ca="1">INDIRECT(AY$100&amp;"!j"&amp;ROW())</f>
        <v>#REF!</v>
      </c>
      <c r="AZ38" s="68" t="e">
        <f>IF(AY$7=0,0,AY38/AY$7*100)</f>
        <v>#REF!</v>
      </c>
      <c r="BA38" s="113" t="e">
        <f>G38+I38+K38+M38+E38+O38+Q38+S38+U38+AA38+AC38+AE38+AG38+AI38+AK38+AM38+AO38+AQ38+AS38+AU38+AW38+AY38</f>
        <v>#REF!</v>
      </c>
      <c r="BB38" s="71" t="e">
        <f>IF(BA$7=0,0,BA38/BA$7*100)</f>
        <v>#REF!</v>
      </c>
    </row>
    <row r="39" spans="1:54" s="82" customFormat="1" ht="16.5" customHeight="1">
      <c r="A39" s="44"/>
      <c r="B39" s="630" t="s">
        <v>72</v>
      </c>
      <c r="C39" s="631"/>
      <c r="D39" s="47"/>
      <c r="E39" s="146" t="e">
        <f ca="1">INDIRECT(E$100&amp;"!j"&amp;ROW())</f>
        <v>#REF!</v>
      </c>
      <c r="F39" s="68" t="e">
        <f>IF(E$7=0,0,E39/E$7*100)</f>
        <v>#REF!</v>
      </c>
      <c r="G39" s="68" t="e">
        <f ca="1">INDIRECT(G$100&amp;"!j"&amp;ROW())</f>
        <v>#REF!</v>
      </c>
      <c r="H39" s="68" t="e">
        <f>IF(G$7=0,0,G39/G$7*100)</f>
        <v>#REF!</v>
      </c>
      <c r="I39" s="68" t="e">
        <f ca="1">INDIRECT(I$100&amp;"!j"&amp;ROW())</f>
        <v>#REF!</v>
      </c>
      <c r="J39" s="151" t="e">
        <f>IF(I$7=0,0,I39/I$7*100)</f>
        <v>#REF!</v>
      </c>
      <c r="K39" s="68" t="e">
        <f ca="1">INDIRECT(K$100&amp;"!j"&amp;ROW())</f>
        <v>#REF!</v>
      </c>
      <c r="L39" s="68" t="e">
        <f>IF(K$7=0,0,K39/K$7*100)</f>
        <v>#REF!</v>
      </c>
      <c r="M39" s="68" t="e">
        <f ca="1">INDIRECT(M$100&amp;"!j"&amp;ROW())</f>
        <v>#REF!</v>
      </c>
      <c r="N39" s="68" t="e">
        <f>IF(M$7=0,0,M39/M$7*100)</f>
        <v>#REF!</v>
      </c>
      <c r="O39" s="68" t="e">
        <f ca="1">INDIRECT(O$100&amp;"!j"&amp;ROW())</f>
        <v>#REF!</v>
      </c>
      <c r="P39" s="151" t="e">
        <f>IF(O$7=0,0,O39/O$7*100)</f>
        <v>#REF!</v>
      </c>
      <c r="Q39" s="68" t="e">
        <f ca="1">INDIRECT(Q$100&amp;"!cf"&amp;ROW())</f>
        <v>#REF!</v>
      </c>
      <c r="R39" s="68" t="e">
        <f>IF(Q$7=0,0,Q39/Q$7*100)</f>
        <v>#REF!</v>
      </c>
      <c r="S39" s="68" t="e">
        <f ca="1">INDIRECT(S$100&amp;"!j"&amp;ROW())</f>
        <v>#REF!</v>
      </c>
      <c r="T39" s="68" t="e">
        <f>IF(S$7=0,0,S39/S$7*100)</f>
        <v>#REF!</v>
      </c>
      <c r="U39" s="68" t="e">
        <f ca="1">INDIRECT(U$100&amp;"!j"&amp;ROW())</f>
        <v>#REF!</v>
      </c>
      <c r="V39" s="68" t="e">
        <f>IF(U$7=0,0,U39/U$7*100)</f>
        <v>#REF!</v>
      </c>
      <c r="W39" s="68" t="e">
        <f ca="1">INDIRECT(W$100&amp;"!j"&amp;ROW())</f>
        <v>#REF!</v>
      </c>
      <c r="X39" s="146" t="e">
        <f>IF(W$7=0,0,W39/W$7*100)</f>
        <v>#REF!</v>
      </c>
      <c r="Y39" s="68" t="e">
        <f ca="1">INDIRECT(Y$100&amp;"!j"&amp;ROW())</f>
        <v>#REF!</v>
      </c>
      <c r="Z39" s="68" t="e">
        <f>IF(Y$7=0,0,Y39/Y$7*100)</f>
        <v>#REF!</v>
      </c>
      <c r="AA39" s="68" t="e">
        <f ca="1">INDIRECT(AA$100&amp;"!j"&amp;ROW())</f>
        <v>#REF!</v>
      </c>
      <c r="AB39" s="68" t="e">
        <f>IF(AA$7=0,0,AA39/AA$7*100)</f>
        <v>#REF!</v>
      </c>
      <c r="AC39" s="68" t="e">
        <f ca="1">INDIRECT(AC$100&amp;"!j"&amp;ROW())</f>
        <v>#REF!</v>
      </c>
      <c r="AD39" s="68" t="e">
        <f>IF(AC$7=0,0,AC39/AC$7*100)</f>
        <v>#REF!</v>
      </c>
      <c r="AE39" s="68" t="e">
        <f ca="1">INDIRECT(AE$100&amp;"!j"&amp;ROW())</f>
        <v>#REF!</v>
      </c>
      <c r="AF39" s="151" t="e">
        <f>IF(AE$7=0,0,AE39/AE$7*100)</f>
        <v>#REF!</v>
      </c>
      <c r="AG39" s="68" t="e">
        <f ca="1">INDIRECT(AG$100&amp;"!j"&amp;ROW())</f>
        <v>#REF!</v>
      </c>
      <c r="AH39" s="68" t="e">
        <f>IF(AG$7=0,0,AG39/AG$7*100)</f>
        <v>#REF!</v>
      </c>
      <c r="AI39" s="68" t="e">
        <f ca="1">INDIRECT(AI$100&amp;"!j"&amp;ROW())</f>
        <v>#REF!</v>
      </c>
      <c r="AJ39" s="68" t="e">
        <f>IF(AI$7=0,0,AI39/AI$7*100)</f>
        <v>#REF!</v>
      </c>
      <c r="AK39" s="68" t="e">
        <f ca="1">INDIRECT(AK$100&amp;"!j"&amp;ROW())</f>
        <v>#REF!</v>
      </c>
      <c r="AL39" s="151" t="e">
        <f>IF(AK$7=0,0,AK39/AK$7*100)</f>
        <v>#REF!</v>
      </c>
      <c r="AM39" s="68" t="e">
        <f ca="1">INDIRECT(AM$100&amp;"!j"&amp;ROW())</f>
        <v>#REF!</v>
      </c>
      <c r="AN39" s="68" t="e">
        <f>IF(AM$7=0,0,AM39/AM$7*100)</f>
        <v>#REF!</v>
      </c>
      <c r="AO39" s="68" t="e">
        <f ca="1">INDIRECT(AO$100&amp;"!j"&amp;ROW())</f>
        <v>#REF!</v>
      </c>
      <c r="AP39" s="68" t="e">
        <f>IF(AO$7=0,0,AO39/AO$7*100)</f>
        <v>#REF!</v>
      </c>
      <c r="AQ39" s="68" t="e">
        <f ca="1">INDIRECT(AQ$100&amp;"!j"&amp;ROW())</f>
        <v>#REF!</v>
      </c>
      <c r="AR39" s="151" t="e">
        <f>IF(AQ$7=0,0,AQ39/AQ$7*100)</f>
        <v>#REF!</v>
      </c>
      <c r="AS39" s="68" t="e">
        <f ca="1">INDIRECT(AS$100&amp;"!j"&amp;ROW())</f>
        <v>#REF!</v>
      </c>
      <c r="AT39" s="68" t="e">
        <f>IF(AS$7=0,0,AS39/AS$7*100)</f>
        <v>#REF!</v>
      </c>
      <c r="AU39" s="68" t="e">
        <f ca="1">INDIRECT(AU$100&amp;"!j"&amp;ROW())</f>
        <v>#REF!</v>
      </c>
      <c r="AV39" s="68" t="e">
        <f>IF(AU$7=0,0,AU39/AU$7*100)</f>
        <v>#REF!</v>
      </c>
      <c r="AW39" s="68" t="e">
        <f ca="1">INDIRECT(AW$100&amp;"!j"&amp;ROW())</f>
        <v>#REF!</v>
      </c>
      <c r="AX39" s="151" t="e">
        <f>IF(AW$7=0,0,AW39/AW$7*100)</f>
        <v>#REF!</v>
      </c>
      <c r="AY39" s="68" t="e">
        <f ca="1">INDIRECT(AY$100&amp;"!j"&amp;ROW())</f>
        <v>#REF!</v>
      </c>
      <c r="AZ39" s="68" t="e">
        <f>IF(AY$7=0,0,AY39/AY$7*100)</f>
        <v>#REF!</v>
      </c>
      <c r="BA39" s="113" t="e">
        <f>G39+I39+K39+M39+E39+O39+Q39+S39+U39+AA39+AC39+AE39+AG39+AI39+AK39+AM39+AO39+AQ39+AS39+AU39+AW39+AY39</f>
        <v>#REF!</v>
      </c>
      <c r="BB39" s="71" t="e">
        <f>IF(BA$7=0,0,BA39/BA$7*100)</f>
        <v>#REF!</v>
      </c>
    </row>
    <row r="40" spans="1:54" s="82" customFormat="1" ht="3" customHeight="1">
      <c r="A40" s="44"/>
      <c r="B40" s="614"/>
      <c r="C40" s="615"/>
      <c r="D40" s="47"/>
      <c r="E40" s="146"/>
      <c r="F40" s="68"/>
      <c r="G40" s="68"/>
      <c r="H40" s="68"/>
      <c r="I40" s="68"/>
      <c r="J40" s="151"/>
      <c r="K40" s="68"/>
      <c r="L40" s="68"/>
      <c r="M40" s="68"/>
      <c r="N40" s="68"/>
      <c r="O40" s="68"/>
      <c r="P40" s="151"/>
      <c r="Q40" s="68"/>
      <c r="R40" s="68"/>
      <c r="S40" s="68"/>
      <c r="T40" s="68"/>
      <c r="U40" s="68"/>
      <c r="V40" s="68"/>
      <c r="W40" s="68"/>
      <c r="X40" s="146"/>
      <c r="Y40" s="68"/>
      <c r="Z40" s="68"/>
      <c r="AA40" s="68"/>
      <c r="AB40" s="68"/>
      <c r="AC40" s="68"/>
      <c r="AD40" s="68"/>
      <c r="AE40" s="68"/>
      <c r="AF40" s="151"/>
      <c r="AG40" s="68"/>
      <c r="AH40" s="68"/>
      <c r="AI40" s="68"/>
      <c r="AJ40" s="68"/>
      <c r="AK40" s="68"/>
      <c r="AL40" s="151"/>
      <c r="AM40" s="68"/>
      <c r="AN40" s="68"/>
      <c r="AO40" s="68"/>
      <c r="AP40" s="68"/>
      <c r="AQ40" s="68"/>
      <c r="AR40" s="151"/>
      <c r="AS40" s="68"/>
      <c r="AT40" s="68"/>
      <c r="AU40" s="68"/>
      <c r="AV40" s="68"/>
      <c r="AW40" s="68"/>
      <c r="AX40" s="151"/>
      <c r="AY40" s="68"/>
      <c r="AZ40" s="68"/>
      <c r="BA40" s="113"/>
      <c r="BB40" s="131"/>
    </row>
    <row r="41" spans="1:54" s="92" customFormat="1" ht="12" customHeight="1">
      <c r="A41" s="40" t="s">
        <v>41</v>
      </c>
      <c r="B41" s="41"/>
      <c r="C41" s="42"/>
      <c r="D41" s="43"/>
      <c r="E41" s="145" t="e">
        <f>SUM(E43:E44)</f>
        <v>#REF!</v>
      </c>
      <c r="F41" s="64" t="e">
        <f>IF(E$7=0,0,E41/E$7*100)</f>
        <v>#REF!</v>
      </c>
      <c r="G41" s="64" t="e">
        <f>SUM(G43:G44)</f>
        <v>#REF!</v>
      </c>
      <c r="H41" s="64" t="e">
        <f>IF(G$7=0,0,G41/G$7*100)</f>
        <v>#REF!</v>
      </c>
      <c r="I41" s="64" t="e">
        <f>SUM(I43:I44)</f>
        <v>#REF!</v>
      </c>
      <c r="J41" s="150" t="e">
        <f>IF(I$7=0,0,I41/I$7*100)</f>
        <v>#REF!</v>
      </c>
      <c r="K41" s="64" t="e">
        <f>SUM(K43:K44)</f>
        <v>#REF!</v>
      </c>
      <c r="L41" s="64" t="e">
        <f>IF(K$7=0,0,K41/K$7*100)</f>
        <v>#REF!</v>
      </c>
      <c r="M41" s="64" t="e">
        <f>SUM(M43:M44)</f>
        <v>#REF!</v>
      </c>
      <c r="N41" s="64" t="e">
        <f>IF(M$7=0,0,M41/M$7*100)</f>
        <v>#REF!</v>
      </c>
      <c r="O41" s="64" t="e">
        <f>SUM(O43:O44)</f>
        <v>#REF!</v>
      </c>
      <c r="P41" s="150" t="e">
        <f>IF(O$7=0,0,O41/O$7*100)</f>
        <v>#REF!</v>
      </c>
      <c r="Q41" s="64" t="e">
        <f>SUM(Q43:Q44)</f>
        <v>#REF!</v>
      </c>
      <c r="R41" s="64" t="e">
        <f>IF(Q$7=0,0,Q41/Q$7*100)</f>
        <v>#REF!</v>
      </c>
      <c r="S41" s="64" t="e">
        <f>SUM(S43:S44)</f>
        <v>#REF!</v>
      </c>
      <c r="T41" s="64" t="e">
        <f>IF(S$7=0,0,S41/S$7*100)</f>
        <v>#REF!</v>
      </c>
      <c r="U41" s="64" t="e">
        <f>SUM(U43:U44)</f>
        <v>#REF!</v>
      </c>
      <c r="V41" s="64" t="e">
        <f>IF(U$7=0,0,U41/U$7*100)</f>
        <v>#REF!</v>
      </c>
      <c r="W41" s="64" t="e">
        <f>SUM(W43:W44)</f>
        <v>#REF!</v>
      </c>
      <c r="X41" s="145" t="e">
        <f>IF(W$7=0,0,W41/W$7*100)</f>
        <v>#REF!</v>
      </c>
      <c r="Y41" s="64" t="e">
        <f>SUM(Y43:Y44)</f>
        <v>#REF!</v>
      </c>
      <c r="Z41" s="64" t="e">
        <f>IF(Y$7=0,0,Y41/Y$7*100)</f>
        <v>#REF!</v>
      </c>
      <c r="AA41" s="64" t="e">
        <f>SUM(AA43:AA44)</f>
        <v>#REF!</v>
      </c>
      <c r="AB41" s="64" t="e">
        <f>IF(AA$7=0,0,AA41/AA$7*100)</f>
        <v>#REF!</v>
      </c>
      <c r="AC41" s="64" t="e">
        <f>SUM(AC43:AC44)</f>
        <v>#REF!</v>
      </c>
      <c r="AD41" s="64" t="e">
        <f>IF(AC$7=0,0,AC41/AC$7*100)</f>
        <v>#REF!</v>
      </c>
      <c r="AE41" s="64" t="e">
        <f>SUM(AE43:AE44)</f>
        <v>#REF!</v>
      </c>
      <c r="AF41" s="150" t="e">
        <f>IF(AE$7=0,0,AE41/AE$7*100)</f>
        <v>#REF!</v>
      </c>
      <c r="AG41" s="64" t="e">
        <f>SUM(AG43:AG44)</f>
        <v>#REF!</v>
      </c>
      <c r="AH41" s="64" t="e">
        <f>IF(AG$7=0,0,AG41/AG$7*100)</f>
        <v>#REF!</v>
      </c>
      <c r="AI41" s="64" t="e">
        <f>SUM(AI43:AI44)</f>
        <v>#REF!</v>
      </c>
      <c r="AJ41" s="64" t="e">
        <f>IF(AI$7=0,0,AI41/AI$7*100)</f>
        <v>#REF!</v>
      </c>
      <c r="AK41" s="64" t="e">
        <f>SUM(AK43:AK44)</f>
        <v>#REF!</v>
      </c>
      <c r="AL41" s="150" t="e">
        <f>IF(AK$7=0,0,AK41/AK$7*100)</f>
        <v>#REF!</v>
      </c>
      <c r="AM41" s="64" t="e">
        <f>SUM(AM43:AM44)</f>
        <v>#REF!</v>
      </c>
      <c r="AN41" s="64" t="e">
        <f>IF(AM$7=0,0,AM41/AM$7*100)</f>
        <v>#REF!</v>
      </c>
      <c r="AO41" s="64" t="e">
        <f>SUM(AO43:AO44)</f>
        <v>#REF!</v>
      </c>
      <c r="AP41" s="64" t="e">
        <f>IF(AO$7=0,0,AO41/AO$7*100)</f>
        <v>#REF!</v>
      </c>
      <c r="AQ41" s="64" t="e">
        <f>SUM(AQ43:AQ44)</f>
        <v>#REF!</v>
      </c>
      <c r="AR41" s="150" t="e">
        <f>IF(AQ$7=0,0,AQ41/AQ$7*100)</f>
        <v>#REF!</v>
      </c>
      <c r="AS41" s="64" t="e">
        <f>SUM(AS43:AS44)</f>
        <v>#REF!</v>
      </c>
      <c r="AT41" s="64" t="e">
        <f>IF(AS$7=0,0,AS41/AS$7*100)</f>
        <v>#REF!</v>
      </c>
      <c r="AU41" s="64" t="e">
        <f>SUM(AU43:AU44)</f>
        <v>#REF!</v>
      </c>
      <c r="AV41" s="64" t="e">
        <f>IF(AU$7=0,0,AU41/AU$7*100)</f>
        <v>#REF!</v>
      </c>
      <c r="AW41" s="64" t="e">
        <f>SUM(AW43:AW44)</f>
        <v>#REF!</v>
      </c>
      <c r="AX41" s="150" t="e">
        <f>IF(AW$7=0,0,AW41/AW$7*100)</f>
        <v>#REF!</v>
      </c>
      <c r="AY41" s="64" t="e">
        <f>SUM(AY43:AY44)</f>
        <v>#REF!</v>
      </c>
      <c r="AZ41" s="64" t="e">
        <f>IF(AY$7=0,0,AY41/AY$7*100)</f>
        <v>#REF!</v>
      </c>
      <c r="BA41" s="112" t="e">
        <f>SUM(BA43:BA44)</f>
        <v>#REF!</v>
      </c>
      <c r="BB41" s="67" t="e">
        <f>IF(BA$7=0,0,BA41/BA$7*100)</f>
        <v>#REF!</v>
      </c>
    </row>
    <row r="42" spans="1:54" s="82" customFormat="1" ht="3" customHeight="1">
      <c r="A42" s="44"/>
      <c r="B42" s="45"/>
      <c r="C42" s="46"/>
      <c r="D42" s="47"/>
      <c r="E42" s="146"/>
      <c r="F42" s="68"/>
      <c r="G42" s="68"/>
      <c r="H42" s="68"/>
      <c r="I42" s="68"/>
      <c r="J42" s="151"/>
      <c r="K42" s="68"/>
      <c r="L42" s="68"/>
      <c r="M42" s="68"/>
      <c r="N42" s="68"/>
      <c r="O42" s="68"/>
      <c r="P42" s="151"/>
      <c r="Q42" s="68"/>
      <c r="R42" s="68"/>
      <c r="S42" s="68"/>
      <c r="T42" s="68"/>
      <c r="U42" s="68"/>
      <c r="V42" s="68"/>
      <c r="W42" s="68"/>
      <c r="X42" s="146"/>
      <c r="Y42" s="68"/>
      <c r="Z42" s="68"/>
      <c r="AA42" s="68"/>
      <c r="AB42" s="68"/>
      <c r="AC42" s="68"/>
      <c r="AD42" s="68"/>
      <c r="AE42" s="68"/>
      <c r="AF42" s="151"/>
      <c r="AG42" s="68"/>
      <c r="AH42" s="68"/>
      <c r="AI42" s="68"/>
      <c r="AJ42" s="68"/>
      <c r="AK42" s="68"/>
      <c r="AL42" s="151"/>
      <c r="AM42" s="68"/>
      <c r="AN42" s="68"/>
      <c r="AO42" s="68"/>
      <c r="AP42" s="68"/>
      <c r="AQ42" s="68"/>
      <c r="AR42" s="151"/>
      <c r="AS42" s="68"/>
      <c r="AT42" s="68"/>
      <c r="AU42" s="68"/>
      <c r="AV42" s="68"/>
      <c r="AW42" s="68"/>
      <c r="AX42" s="151"/>
      <c r="AY42" s="68"/>
      <c r="AZ42" s="68"/>
      <c r="BA42" s="113"/>
      <c r="BB42" s="131" t="e">
        <f>IF(BA$7=0,0,BA42/BA$7*100)</f>
        <v>#REF!</v>
      </c>
    </row>
    <row r="43" spans="1:54" s="82" customFormat="1" ht="12" customHeight="1">
      <c r="A43" s="44"/>
      <c r="B43" s="630" t="s">
        <v>36</v>
      </c>
      <c r="C43" s="631"/>
      <c r="D43" s="47"/>
      <c r="E43" s="146" t="e">
        <f ca="1">INDIRECT(E$100&amp;"!j"&amp;ROW())</f>
        <v>#REF!</v>
      </c>
      <c r="F43" s="68" t="e">
        <f>IF(E$7=0,0,E43/E$7*100)</f>
        <v>#REF!</v>
      </c>
      <c r="G43" s="68" t="e">
        <f ca="1">INDIRECT(G$100&amp;"!j"&amp;ROW())</f>
        <v>#REF!</v>
      </c>
      <c r="H43" s="68" t="e">
        <f>IF(G$7=0,0,G43/G$7*100)</f>
        <v>#REF!</v>
      </c>
      <c r="I43" s="68" t="e">
        <f ca="1">INDIRECT(I$100&amp;"!j"&amp;ROW())</f>
        <v>#REF!</v>
      </c>
      <c r="J43" s="151" t="e">
        <f>IF(I$7=0,0,I43/I$7*100)</f>
        <v>#REF!</v>
      </c>
      <c r="K43" s="68" t="e">
        <f ca="1">INDIRECT(K$100&amp;"!j"&amp;ROW())</f>
        <v>#REF!</v>
      </c>
      <c r="L43" s="68" t="e">
        <f>IF(K$7=0,0,K43/K$7*100)</f>
        <v>#REF!</v>
      </c>
      <c r="M43" s="68" t="e">
        <f ca="1">INDIRECT(M$100&amp;"!j"&amp;ROW())</f>
        <v>#REF!</v>
      </c>
      <c r="N43" s="68" t="e">
        <f>IF(M$7=0,0,M43/M$7*100)</f>
        <v>#REF!</v>
      </c>
      <c r="O43" s="68" t="e">
        <f ca="1">INDIRECT(O$100&amp;"!j"&amp;ROW())</f>
        <v>#REF!</v>
      </c>
      <c r="P43" s="151" t="e">
        <f>IF(O$7=0,0,O43/O$7*100)</f>
        <v>#REF!</v>
      </c>
      <c r="Q43" s="68" t="e">
        <f ca="1">INDIRECT(Q$100&amp;"!cf"&amp;ROW())</f>
        <v>#REF!</v>
      </c>
      <c r="R43" s="68" t="e">
        <f>IF(Q$7=0,0,Q43/Q$7*100)</f>
        <v>#REF!</v>
      </c>
      <c r="S43" s="68" t="e">
        <f ca="1">INDIRECT(S$100&amp;"!j"&amp;ROW())</f>
        <v>#REF!</v>
      </c>
      <c r="T43" s="68" t="e">
        <f>IF(S$7=0,0,S43/S$7*100)</f>
        <v>#REF!</v>
      </c>
      <c r="U43" s="68" t="e">
        <f ca="1">INDIRECT(U$100&amp;"!j"&amp;ROW())</f>
        <v>#REF!</v>
      </c>
      <c r="V43" s="68" t="e">
        <f>IF(U$7=0,0,U43/U$7*100)</f>
        <v>#REF!</v>
      </c>
      <c r="W43" s="68" t="e">
        <f ca="1">INDIRECT(W$100&amp;"!j"&amp;ROW())</f>
        <v>#REF!</v>
      </c>
      <c r="X43" s="146" t="e">
        <f>IF(W$7=0,0,W43/W$7*100)</f>
        <v>#REF!</v>
      </c>
      <c r="Y43" s="68" t="e">
        <f ca="1">INDIRECT(Y$100&amp;"!j"&amp;ROW())</f>
        <v>#REF!</v>
      </c>
      <c r="Z43" s="68" t="e">
        <f>IF(Y$7=0,0,Y43/Y$7*100)</f>
        <v>#REF!</v>
      </c>
      <c r="AA43" s="68" t="e">
        <f ca="1">INDIRECT(AA$100&amp;"!j"&amp;ROW())</f>
        <v>#REF!</v>
      </c>
      <c r="AB43" s="68" t="e">
        <f>IF(AA$7=0,0,AA43/AA$7*100)</f>
        <v>#REF!</v>
      </c>
      <c r="AC43" s="68" t="e">
        <f ca="1">INDIRECT(AC$100&amp;"!j"&amp;ROW())</f>
        <v>#REF!</v>
      </c>
      <c r="AD43" s="68" t="e">
        <f>IF(AC$7=0,0,AC43/AC$7*100)</f>
        <v>#REF!</v>
      </c>
      <c r="AE43" s="68" t="e">
        <f ca="1">INDIRECT(AE$100&amp;"!j"&amp;ROW())</f>
        <v>#REF!</v>
      </c>
      <c r="AF43" s="151" t="e">
        <f>IF(AE$7=0,0,AE43/AE$7*100)</f>
        <v>#REF!</v>
      </c>
      <c r="AG43" s="68" t="e">
        <f ca="1">INDIRECT(AG$100&amp;"!j"&amp;ROW())</f>
        <v>#REF!</v>
      </c>
      <c r="AH43" s="68" t="e">
        <f>IF(AG$7=0,0,AG43/AG$7*100)</f>
        <v>#REF!</v>
      </c>
      <c r="AI43" s="68" t="e">
        <f ca="1">INDIRECT(AI$100&amp;"!j"&amp;ROW())</f>
        <v>#REF!</v>
      </c>
      <c r="AJ43" s="68" t="e">
        <f>IF(AI$7=0,0,AI43/AI$7*100)</f>
        <v>#REF!</v>
      </c>
      <c r="AK43" s="68" t="e">
        <f ca="1">INDIRECT(AK$100&amp;"!j"&amp;ROW())</f>
        <v>#REF!</v>
      </c>
      <c r="AL43" s="151" t="e">
        <f>IF(AK$7=0,0,AK43/AK$7*100)</f>
        <v>#REF!</v>
      </c>
      <c r="AM43" s="68" t="e">
        <f ca="1">INDIRECT(AM$100&amp;"!j"&amp;ROW())</f>
        <v>#REF!</v>
      </c>
      <c r="AN43" s="68" t="e">
        <f>IF(AM$7=0,0,AM43/AM$7*100)</f>
        <v>#REF!</v>
      </c>
      <c r="AO43" s="68" t="e">
        <f ca="1">INDIRECT(AO$100&amp;"!j"&amp;ROW())</f>
        <v>#REF!</v>
      </c>
      <c r="AP43" s="68" t="e">
        <f>IF(AO$7=0,0,AO43/AO$7*100)</f>
        <v>#REF!</v>
      </c>
      <c r="AQ43" s="68" t="e">
        <f ca="1">INDIRECT(AQ$100&amp;"!j"&amp;ROW())</f>
        <v>#REF!</v>
      </c>
      <c r="AR43" s="151" t="e">
        <f>IF(AQ$7=0,0,AQ43/AQ$7*100)</f>
        <v>#REF!</v>
      </c>
      <c r="AS43" s="68" t="e">
        <f ca="1">INDIRECT(AS$100&amp;"!j"&amp;ROW())</f>
        <v>#REF!</v>
      </c>
      <c r="AT43" s="68" t="e">
        <f>IF(AS$7=0,0,AS43/AS$7*100)</f>
        <v>#REF!</v>
      </c>
      <c r="AU43" s="68" t="e">
        <f ca="1">INDIRECT(AU$100&amp;"!j"&amp;ROW())</f>
        <v>#REF!</v>
      </c>
      <c r="AV43" s="68" t="e">
        <f>IF(AU$7=0,0,AU43/AU$7*100)</f>
        <v>#REF!</v>
      </c>
      <c r="AW43" s="68" t="e">
        <f ca="1">INDIRECT(AW$100&amp;"!j"&amp;ROW())</f>
        <v>#REF!</v>
      </c>
      <c r="AX43" s="151" t="e">
        <f>IF(AW$7=0,0,AW43/AW$7*100)</f>
        <v>#REF!</v>
      </c>
      <c r="AY43" s="68" t="e">
        <f ca="1">INDIRECT(AY$100&amp;"!j"&amp;ROW())</f>
        <v>#REF!</v>
      </c>
      <c r="AZ43" s="68" t="e">
        <f>IF(AY$7=0,0,AY43/AY$7*100)</f>
        <v>#REF!</v>
      </c>
      <c r="BA43" s="113" t="e">
        <f>G43+I43+K43+M43+E43+O43+Q43+S43+U43+AA43+AC43+AE43+AG43+AI43+AK43+AM43+AO43+AQ43+AS43+AU43+AW43+AY43</f>
        <v>#REF!</v>
      </c>
      <c r="BB43" s="71" t="e">
        <f>IF(BA$7=0,0,BA43/BA$7*100)</f>
        <v>#REF!</v>
      </c>
    </row>
    <row r="44" spans="1:54" s="82" customFormat="1" ht="16.5" customHeight="1">
      <c r="A44" s="44"/>
      <c r="B44" s="630" t="s">
        <v>73</v>
      </c>
      <c r="C44" s="631"/>
      <c r="D44" s="47"/>
      <c r="E44" s="146" t="e">
        <f ca="1">INDIRECT(E$100&amp;"!j"&amp;ROW())</f>
        <v>#REF!</v>
      </c>
      <c r="F44" s="68" t="e">
        <f>IF(E$7=0,0,E44/E$7*100)</f>
        <v>#REF!</v>
      </c>
      <c r="G44" s="68" t="e">
        <f ca="1">INDIRECT(G$100&amp;"!j"&amp;ROW())</f>
        <v>#REF!</v>
      </c>
      <c r="H44" s="68" t="e">
        <f>IF(G$7=0,0,G44/G$7*100)</f>
        <v>#REF!</v>
      </c>
      <c r="I44" s="68" t="e">
        <f ca="1">INDIRECT(I$100&amp;"!j"&amp;ROW())</f>
        <v>#REF!</v>
      </c>
      <c r="J44" s="151" t="e">
        <f>IF(I$7=0,0,I44/I$7*100)</f>
        <v>#REF!</v>
      </c>
      <c r="K44" s="68" t="e">
        <f ca="1">INDIRECT(K$100&amp;"!j"&amp;ROW())</f>
        <v>#REF!</v>
      </c>
      <c r="L44" s="68" t="e">
        <f>IF(K$7=0,0,K44/K$7*100)</f>
        <v>#REF!</v>
      </c>
      <c r="M44" s="68" t="e">
        <f ca="1">INDIRECT(M$100&amp;"!j"&amp;ROW())</f>
        <v>#REF!</v>
      </c>
      <c r="N44" s="68" t="e">
        <f>IF(M$7=0,0,M44/M$7*100)</f>
        <v>#REF!</v>
      </c>
      <c r="O44" s="68" t="e">
        <f ca="1">INDIRECT(O$100&amp;"!j"&amp;ROW())</f>
        <v>#REF!</v>
      </c>
      <c r="P44" s="151" t="e">
        <f>IF(O$7=0,0,O44/O$7*100)</f>
        <v>#REF!</v>
      </c>
      <c r="Q44" s="68" t="e">
        <f ca="1">INDIRECT(Q$100&amp;"!cf"&amp;ROW())</f>
        <v>#REF!</v>
      </c>
      <c r="R44" s="68" t="e">
        <f>IF(Q$7=0,0,Q44/Q$7*100)</f>
        <v>#REF!</v>
      </c>
      <c r="S44" s="68" t="e">
        <f ca="1">INDIRECT(S$100&amp;"!j"&amp;ROW())</f>
        <v>#REF!</v>
      </c>
      <c r="T44" s="68" t="e">
        <f>IF(S$7=0,0,S44/S$7*100)</f>
        <v>#REF!</v>
      </c>
      <c r="U44" s="68" t="e">
        <f ca="1">INDIRECT(U$100&amp;"!j"&amp;ROW())</f>
        <v>#REF!</v>
      </c>
      <c r="V44" s="68" t="e">
        <f>IF(U$7=0,0,U44/U$7*100)</f>
        <v>#REF!</v>
      </c>
      <c r="W44" s="68" t="e">
        <f ca="1">INDIRECT(W$100&amp;"!j"&amp;ROW())</f>
        <v>#REF!</v>
      </c>
      <c r="X44" s="146" t="e">
        <f>IF(W$7=0,0,W44/W$7*100)</f>
        <v>#REF!</v>
      </c>
      <c r="Y44" s="68" t="e">
        <f ca="1">INDIRECT(Y$100&amp;"!j"&amp;ROW())</f>
        <v>#REF!</v>
      </c>
      <c r="Z44" s="68" t="e">
        <f>IF(Y$7=0,0,Y44/Y$7*100)</f>
        <v>#REF!</v>
      </c>
      <c r="AA44" s="68" t="e">
        <f ca="1">INDIRECT(AA$100&amp;"!j"&amp;ROW())</f>
        <v>#REF!</v>
      </c>
      <c r="AB44" s="68" t="e">
        <f>IF(AA$7=0,0,AA44/AA$7*100)</f>
        <v>#REF!</v>
      </c>
      <c r="AC44" s="68" t="e">
        <f ca="1">INDIRECT(AC$100&amp;"!j"&amp;ROW())</f>
        <v>#REF!</v>
      </c>
      <c r="AD44" s="68" t="e">
        <f>IF(AC$7=0,0,AC44/AC$7*100)</f>
        <v>#REF!</v>
      </c>
      <c r="AE44" s="68" t="e">
        <f ca="1">INDIRECT(AE$100&amp;"!j"&amp;ROW())</f>
        <v>#REF!</v>
      </c>
      <c r="AF44" s="151" t="e">
        <f>IF(AE$7=0,0,AE44/AE$7*100)</f>
        <v>#REF!</v>
      </c>
      <c r="AG44" s="68" t="e">
        <f ca="1">INDIRECT(AG$100&amp;"!j"&amp;ROW())</f>
        <v>#REF!</v>
      </c>
      <c r="AH44" s="68" t="e">
        <f>IF(AG$7=0,0,AG44/AG$7*100)</f>
        <v>#REF!</v>
      </c>
      <c r="AI44" s="68" t="e">
        <f ca="1">INDIRECT(AI$100&amp;"!j"&amp;ROW())</f>
        <v>#REF!</v>
      </c>
      <c r="AJ44" s="68" t="e">
        <f>IF(AI$7=0,0,AI44/AI$7*100)</f>
        <v>#REF!</v>
      </c>
      <c r="AK44" s="68" t="e">
        <f ca="1">INDIRECT(AK$100&amp;"!j"&amp;ROW())</f>
        <v>#REF!</v>
      </c>
      <c r="AL44" s="151" t="e">
        <f>IF(AK$7=0,0,AK44/AK$7*100)</f>
        <v>#REF!</v>
      </c>
      <c r="AM44" s="68" t="e">
        <f ca="1">INDIRECT(AM$100&amp;"!j"&amp;ROW())</f>
        <v>#REF!</v>
      </c>
      <c r="AN44" s="68" t="e">
        <f>IF(AM$7=0,0,AM44/AM$7*100)</f>
        <v>#REF!</v>
      </c>
      <c r="AO44" s="68" t="e">
        <f ca="1">INDIRECT(AO$100&amp;"!j"&amp;ROW())</f>
        <v>#REF!</v>
      </c>
      <c r="AP44" s="68" t="e">
        <f>IF(AO$7=0,0,AO44/AO$7*100)</f>
        <v>#REF!</v>
      </c>
      <c r="AQ44" s="68" t="e">
        <f ca="1">INDIRECT(AQ$100&amp;"!j"&amp;ROW())</f>
        <v>#REF!</v>
      </c>
      <c r="AR44" s="151" t="e">
        <f>IF(AQ$7=0,0,AQ44/AQ$7*100)</f>
        <v>#REF!</v>
      </c>
      <c r="AS44" s="68" t="e">
        <f ca="1">INDIRECT(AS$100&amp;"!j"&amp;ROW())</f>
        <v>#REF!</v>
      </c>
      <c r="AT44" s="68" t="e">
        <f>IF(AS$7=0,0,AS44/AS$7*100)</f>
        <v>#REF!</v>
      </c>
      <c r="AU44" s="68" t="e">
        <f ca="1">INDIRECT(AU$100&amp;"!j"&amp;ROW())</f>
        <v>#REF!</v>
      </c>
      <c r="AV44" s="68" t="e">
        <f>IF(AU$7=0,0,AU44/AU$7*100)</f>
        <v>#REF!</v>
      </c>
      <c r="AW44" s="68" t="e">
        <f ca="1">INDIRECT(AW$100&amp;"!j"&amp;ROW())</f>
        <v>#REF!</v>
      </c>
      <c r="AX44" s="151" t="e">
        <f>IF(AW$7=0,0,AW44/AW$7*100)</f>
        <v>#REF!</v>
      </c>
      <c r="AY44" s="68" t="e">
        <f ca="1">INDIRECT(AY$100&amp;"!j"&amp;ROW())</f>
        <v>#REF!</v>
      </c>
      <c r="AZ44" s="68" t="e">
        <f>IF(AY$7=0,0,AY44/AY$7*100)</f>
        <v>#REF!</v>
      </c>
      <c r="BA44" s="113" t="e">
        <f>G44+I44+K44+M44+E44+O44+Q44+S44+U44+AA44+AC44+AE44+AG44+AI44+AK44+AM44+AO44+AQ44+AS44+AU44+AW44+AY44</f>
        <v>#REF!</v>
      </c>
      <c r="BB44" s="71" t="e">
        <f>IF(BA$7=0,0,BA44/BA$7*100)</f>
        <v>#REF!</v>
      </c>
    </row>
    <row r="45" spans="1:54" s="82" customFormat="1" ht="10.5" customHeight="1">
      <c r="A45" s="44"/>
      <c r="B45" s="46"/>
      <c r="C45" s="37"/>
      <c r="D45" s="47"/>
      <c r="E45" s="146"/>
      <c r="F45" s="68"/>
      <c r="G45" s="68"/>
      <c r="H45" s="68"/>
      <c r="I45" s="68"/>
      <c r="J45" s="151"/>
      <c r="K45" s="68"/>
      <c r="L45" s="68"/>
      <c r="M45" s="68"/>
      <c r="N45" s="68"/>
      <c r="O45" s="68"/>
      <c r="P45" s="151"/>
      <c r="Q45" s="68"/>
      <c r="R45" s="68"/>
      <c r="S45" s="68"/>
      <c r="T45" s="68"/>
      <c r="U45" s="68"/>
      <c r="V45" s="68"/>
      <c r="W45" s="68"/>
      <c r="X45" s="146"/>
      <c r="Y45" s="68"/>
      <c r="Z45" s="68"/>
      <c r="AA45" s="68"/>
      <c r="AB45" s="68"/>
      <c r="AC45" s="68"/>
      <c r="AD45" s="68"/>
      <c r="AE45" s="68"/>
      <c r="AF45" s="151"/>
      <c r="AG45" s="68"/>
      <c r="AH45" s="68"/>
      <c r="AI45" s="68"/>
      <c r="AJ45" s="68"/>
      <c r="AK45" s="68"/>
      <c r="AL45" s="151"/>
      <c r="AM45" s="68"/>
      <c r="AN45" s="68"/>
      <c r="AO45" s="68"/>
      <c r="AP45" s="68"/>
      <c r="AQ45" s="68"/>
      <c r="AR45" s="151"/>
      <c r="AS45" s="68"/>
      <c r="AT45" s="68"/>
      <c r="AU45" s="68"/>
      <c r="AV45" s="68"/>
      <c r="AW45" s="68"/>
      <c r="AX45" s="151"/>
      <c r="AY45" s="68"/>
      <c r="AZ45" s="68"/>
      <c r="BA45" s="113"/>
      <c r="BB45" s="131"/>
    </row>
    <row r="46" spans="1:54" s="82" customFormat="1" ht="7.5" customHeight="1">
      <c r="A46" s="44"/>
      <c r="B46" s="45"/>
      <c r="C46" s="46"/>
      <c r="D46" s="47"/>
      <c r="E46" s="146"/>
      <c r="F46" s="68"/>
      <c r="G46" s="68"/>
      <c r="H46" s="68"/>
      <c r="I46" s="68"/>
      <c r="J46" s="151"/>
      <c r="K46" s="68"/>
      <c r="L46" s="68"/>
      <c r="M46" s="68"/>
      <c r="N46" s="68"/>
      <c r="O46" s="68"/>
      <c r="P46" s="151"/>
      <c r="Q46" s="68"/>
      <c r="R46" s="68"/>
      <c r="S46" s="68"/>
      <c r="T46" s="68"/>
      <c r="U46" s="68"/>
      <c r="V46" s="68"/>
      <c r="W46" s="68"/>
      <c r="X46" s="146"/>
      <c r="Y46" s="68"/>
      <c r="Z46" s="68"/>
      <c r="AA46" s="68"/>
      <c r="AB46" s="68"/>
      <c r="AC46" s="68"/>
      <c r="AD46" s="68"/>
      <c r="AE46" s="68"/>
      <c r="AF46" s="151"/>
      <c r="AG46" s="68"/>
      <c r="AH46" s="68"/>
      <c r="AI46" s="68"/>
      <c r="AJ46" s="68"/>
      <c r="AK46" s="68"/>
      <c r="AL46" s="151"/>
      <c r="AM46" s="68"/>
      <c r="AN46" s="68"/>
      <c r="AO46" s="68"/>
      <c r="AP46" s="68"/>
      <c r="AQ46" s="68"/>
      <c r="AR46" s="151"/>
      <c r="AS46" s="68"/>
      <c r="AT46" s="68"/>
      <c r="AU46" s="68"/>
      <c r="AV46" s="68"/>
      <c r="AW46" s="68"/>
      <c r="AX46" s="151"/>
      <c r="AY46" s="68"/>
      <c r="AZ46" s="68"/>
      <c r="BA46" s="113"/>
      <c r="BB46" s="131"/>
    </row>
    <row r="47" spans="1:54" s="92" customFormat="1" ht="16.5" customHeight="1">
      <c r="A47" s="40" t="s">
        <v>74</v>
      </c>
      <c r="B47" s="41"/>
      <c r="C47" s="42"/>
      <c r="D47" s="43"/>
      <c r="E47" s="145" t="e">
        <f>E36-E41</f>
        <v>#REF!</v>
      </c>
      <c r="F47" s="64" t="e">
        <f>IF(E$7=0,0,E47/E$7*100)</f>
        <v>#REF!</v>
      </c>
      <c r="G47" s="64" t="e">
        <f>G36-G41</f>
        <v>#REF!</v>
      </c>
      <c r="H47" s="64" t="e">
        <f>IF(G$7=0,0,G47/G$7*100)</f>
        <v>#REF!</v>
      </c>
      <c r="I47" s="64" t="e">
        <f>I36-I41</f>
        <v>#REF!</v>
      </c>
      <c r="J47" s="150" t="e">
        <f>IF(I$7=0,0,I47/I$7*100)</f>
        <v>#REF!</v>
      </c>
      <c r="K47" s="64" t="e">
        <f>K36-K41</f>
        <v>#REF!</v>
      </c>
      <c r="L47" s="64" t="e">
        <f>IF(K$7=0,0,K47/K$7*100)</f>
        <v>#REF!</v>
      </c>
      <c r="M47" s="64" t="e">
        <f>M36-M41</f>
        <v>#REF!</v>
      </c>
      <c r="N47" s="64" t="e">
        <f>IF(M$7=0,0,M47/M$7*100)</f>
        <v>#REF!</v>
      </c>
      <c r="O47" s="64" t="e">
        <f>O36-O41</f>
        <v>#REF!</v>
      </c>
      <c r="P47" s="150" t="e">
        <f>IF(O$7=0,0,O47/O$7*100)</f>
        <v>#REF!</v>
      </c>
      <c r="Q47" s="64" t="e">
        <f>Q36-Q41</f>
        <v>#REF!</v>
      </c>
      <c r="R47" s="64" t="e">
        <f>IF(Q$7=0,0,Q47/Q$7*100)</f>
        <v>#REF!</v>
      </c>
      <c r="S47" s="64" t="e">
        <f>S36-S41</f>
        <v>#REF!</v>
      </c>
      <c r="T47" s="64" t="e">
        <f>IF(S$7=0,0,S47/S$7*100)</f>
        <v>#REF!</v>
      </c>
      <c r="U47" s="64" t="e">
        <f>U36-U41</f>
        <v>#REF!</v>
      </c>
      <c r="V47" s="64" t="e">
        <f>IF(U$7=0,0,U47/U$7*100)</f>
        <v>#REF!</v>
      </c>
      <c r="W47" s="64" t="e">
        <f>W36-W41</f>
        <v>#REF!</v>
      </c>
      <c r="X47" s="145" t="e">
        <f>IF(W$7=0,0,W47/W$7*100)</f>
        <v>#REF!</v>
      </c>
      <c r="Y47" s="64" t="e">
        <f>Y36-Y41</f>
        <v>#REF!</v>
      </c>
      <c r="Z47" s="64" t="e">
        <f>IF(Y$7=0,0,Y47/Y$7*100)</f>
        <v>#REF!</v>
      </c>
      <c r="AA47" s="64" t="e">
        <f>AA36-AA41</f>
        <v>#REF!</v>
      </c>
      <c r="AB47" s="64" t="e">
        <f>IF(AA$7=0,0,AA47/AA$7*100)</f>
        <v>#REF!</v>
      </c>
      <c r="AC47" s="64" t="e">
        <f>AC36-AC41</f>
        <v>#REF!</v>
      </c>
      <c r="AD47" s="64" t="e">
        <f>IF(AC$7=0,0,AC47/AC$7*100)</f>
        <v>#REF!</v>
      </c>
      <c r="AE47" s="64" t="e">
        <f>AE36-AE41</f>
        <v>#REF!</v>
      </c>
      <c r="AF47" s="150" t="e">
        <f>IF(AE$7=0,0,AE47/AE$7*100)</f>
        <v>#REF!</v>
      </c>
      <c r="AG47" s="64" t="e">
        <f>AG36-AG41</f>
        <v>#REF!</v>
      </c>
      <c r="AH47" s="64" t="e">
        <f>IF(AG$7=0,0,AG47/AG$7*100)</f>
        <v>#REF!</v>
      </c>
      <c r="AI47" s="64" t="e">
        <f>AI36-AI41</f>
        <v>#REF!</v>
      </c>
      <c r="AJ47" s="64" t="e">
        <f>IF(AI$7=0,0,AI47/AI$7*100)</f>
        <v>#REF!</v>
      </c>
      <c r="AK47" s="64" t="e">
        <f>AK36-AK41</f>
        <v>#REF!</v>
      </c>
      <c r="AL47" s="150" t="e">
        <f>IF(AK$7=0,0,AK47/AK$7*100)</f>
        <v>#REF!</v>
      </c>
      <c r="AM47" s="64" t="e">
        <f>AM36-AM41</f>
        <v>#REF!</v>
      </c>
      <c r="AN47" s="64" t="e">
        <f>IF(AM$7=0,0,AM47/AM$7*100)</f>
        <v>#REF!</v>
      </c>
      <c r="AO47" s="64" t="e">
        <f>AO36-AO41</f>
        <v>#REF!</v>
      </c>
      <c r="AP47" s="64" t="e">
        <f>IF(AO$7=0,0,AO47/AO$7*100)</f>
        <v>#REF!</v>
      </c>
      <c r="AQ47" s="64" t="e">
        <f>AQ36-AQ41</f>
        <v>#REF!</v>
      </c>
      <c r="AR47" s="150" t="e">
        <f>IF(AQ$7=0,0,AQ47/AQ$7*100)</f>
        <v>#REF!</v>
      </c>
      <c r="AS47" s="64" t="e">
        <f>AS36-AS41</f>
        <v>#REF!</v>
      </c>
      <c r="AT47" s="64" t="e">
        <f>IF(AS$7=0,0,AS47/AS$7*100)</f>
        <v>#REF!</v>
      </c>
      <c r="AU47" s="64" t="e">
        <f>AU36-AU41</f>
        <v>#REF!</v>
      </c>
      <c r="AV47" s="64" t="e">
        <f>IF(AU$7=0,0,AU47/AU$7*100)</f>
        <v>#REF!</v>
      </c>
      <c r="AW47" s="64" t="e">
        <f>AW36-AW41</f>
        <v>#REF!</v>
      </c>
      <c r="AX47" s="150" t="e">
        <f>IF(AW$7=0,0,AW47/AW$7*100)</f>
        <v>#REF!</v>
      </c>
      <c r="AY47" s="64" t="e">
        <f>AY36-AY41</f>
        <v>#REF!</v>
      </c>
      <c r="AZ47" s="64" t="e">
        <f>IF(AY$7=0,0,AY47/AY$7*100)</f>
        <v>#REF!</v>
      </c>
      <c r="BA47" s="112" t="e">
        <f>BA36-BA41</f>
        <v>#REF!</v>
      </c>
      <c r="BB47" s="67" t="e">
        <f>IF(BA$7=0,0,BA47/BA$7*100)</f>
        <v>#REF!</v>
      </c>
    </row>
    <row r="48" spans="1:54" s="92" customFormat="1" ht="5.25" customHeight="1">
      <c r="A48" s="52"/>
      <c r="B48" s="40"/>
      <c r="C48" s="42"/>
      <c r="D48" s="43"/>
      <c r="E48" s="145"/>
      <c r="F48" s="64"/>
      <c r="G48" s="64"/>
      <c r="H48" s="64"/>
      <c r="I48" s="64"/>
      <c r="J48" s="150"/>
      <c r="K48" s="64"/>
      <c r="L48" s="64"/>
      <c r="M48" s="64"/>
      <c r="N48" s="64"/>
      <c r="O48" s="64"/>
      <c r="P48" s="150"/>
      <c r="Q48" s="64"/>
      <c r="R48" s="64"/>
      <c r="S48" s="64"/>
      <c r="T48" s="64"/>
      <c r="U48" s="64"/>
      <c r="V48" s="64"/>
      <c r="W48" s="64"/>
      <c r="X48" s="145"/>
      <c r="Y48" s="64"/>
      <c r="Z48" s="64"/>
      <c r="AA48" s="64"/>
      <c r="AB48" s="64"/>
      <c r="AC48" s="64"/>
      <c r="AD48" s="64"/>
      <c r="AE48" s="64"/>
      <c r="AF48" s="150"/>
      <c r="AG48" s="64"/>
      <c r="AH48" s="64"/>
      <c r="AI48" s="64"/>
      <c r="AJ48" s="64"/>
      <c r="AK48" s="64"/>
      <c r="AL48" s="150"/>
      <c r="AM48" s="64"/>
      <c r="AN48" s="64"/>
      <c r="AO48" s="64"/>
      <c r="AP48" s="64"/>
      <c r="AQ48" s="64"/>
      <c r="AR48" s="150"/>
      <c r="AS48" s="64"/>
      <c r="AT48" s="64"/>
      <c r="AU48" s="64"/>
      <c r="AV48" s="64"/>
      <c r="AW48" s="64"/>
      <c r="AX48" s="150"/>
      <c r="AY48" s="64"/>
      <c r="AZ48" s="64"/>
      <c r="BA48" s="112"/>
      <c r="BB48" s="132"/>
    </row>
    <row r="49" spans="1:54" s="92" customFormat="1" ht="16.5" customHeight="1">
      <c r="A49" s="40" t="s">
        <v>37</v>
      </c>
      <c r="B49" s="40"/>
      <c r="C49" s="42"/>
      <c r="D49" s="43"/>
      <c r="E49" s="145" t="e">
        <f ca="1">INDIRECT(E$100&amp;"!j"&amp;ROW())</f>
        <v>#REF!</v>
      </c>
      <c r="F49" s="64" t="e">
        <f>IF(E$7=0,0,E49/E$7*100)</f>
        <v>#REF!</v>
      </c>
      <c r="G49" s="64" t="e">
        <f ca="1">INDIRECT(G$100&amp;"!j"&amp;ROW())</f>
        <v>#REF!</v>
      </c>
      <c r="H49" s="64" t="e">
        <f>IF(G$7=0,0,G49/G$7*100)</f>
        <v>#REF!</v>
      </c>
      <c r="I49" s="64" t="e">
        <f ca="1">INDIRECT(I$100&amp;"!j"&amp;ROW())</f>
        <v>#REF!</v>
      </c>
      <c r="J49" s="150" t="e">
        <f>IF(I$7=0,0,I49/I$7*100)</f>
        <v>#REF!</v>
      </c>
      <c r="K49" s="64" t="e">
        <f ca="1">INDIRECT(K$100&amp;"!j"&amp;ROW())</f>
        <v>#REF!</v>
      </c>
      <c r="L49" s="64" t="e">
        <f>IF(K$7=0,0,K49/K$7*100)</f>
        <v>#REF!</v>
      </c>
      <c r="M49" s="64" t="e">
        <f ca="1">INDIRECT(M$100&amp;"!j"&amp;ROW())</f>
        <v>#REF!</v>
      </c>
      <c r="N49" s="64" t="e">
        <f>IF(M$7=0,0,M49/M$7*100)</f>
        <v>#REF!</v>
      </c>
      <c r="O49" s="64" t="e">
        <f ca="1">INDIRECT(O$100&amp;"!j"&amp;ROW())</f>
        <v>#REF!</v>
      </c>
      <c r="P49" s="150" t="e">
        <f>IF(O$7=0,0,O49/O$7*100)</f>
        <v>#REF!</v>
      </c>
      <c r="Q49" s="64" t="e">
        <f ca="1">INDIRECT(Q$100&amp;"!cf"&amp;ROW())</f>
        <v>#REF!</v>
      </c>
      <c r="R49" s="64" t="e">
        <f>IF(Q$7=0,0,Q49/Q$7*100)</f>
        <v>#REF!</v>
      </c>
      <c r="S49" s="64" t="e">
        <f ca="1">INDIRECT(S$100&amp;"!j"&amp;ROW())</f>
        <v>#REF!</v>
      </c>
      <c r="T49" s="64" t="e">
        <f>IF(S$7=0,0,S49/S$7*100)</f>
        <v>#REF!</v>
      </c>
      <c r="U49" s="64" t="e">
        <f ca="1">INDIRECT(U$100&amp;"!j"&amp;ROW())</f>
        <v>#REF!</v>
      </c>
      <c r="V49" s="64" t="e">
        <f>IF(U$7=0,0,U49/U$7*100)</f>
        <v>#REF!</v>
      </c>
      <c r="W49" s="64" t="e">
        <f ca="1">INDIRECT(W$100&amp;"!j"&amp;ROW())</f>
        <v>#REF!</v>
      </c>
      <c r="X49" s="145" t="e">
        <f>IF(W$7=0,0,W49/W$7*100)</f>
        <v>#REF!</v>
      </c>
      <c r="Y49" s="64" t="e">
        <f ca="1">INDIRECT(Y$100&amp;"!j"&amp;ROW())</f>
        <v>#REF!</v>
      </c>
      <c r="Z49" s="64" t="e">
        <f>IF(Y$7=0,0,Y49/Y$7*100)</f>
        <v>#REF!</v>
      </c>
      <c r="AA49" s="64" t="e">
        <f ca="1">INDIRECT(AA$100&amp;"!j"&amp;ROW())</f>
        <v>#REF!</v>
      </c>
      <c r="AB49" s="64" t="e">
        <f>IF(AA$7=0,0,AA49/AA$7*100)</f>
        <v>#REF!</v>
      </c>
      <c r="AC49" s="64" t="e">
        <f ca="1">INDIRECT(AC$100&amp;"!j"&amp;ROW())</f>
        <v>#REF!</v>
      </c>
      <c r="AD49" s="64" t="e">
        <f>IF(AC$7=0,0,AC49/AC$7*100)</f>
        <v>#REF!</v>
      </c>
      <c r="AE49" s="64" t="e">
        <f ca="1">INDIRECT(AE$100&amp;"!j"&amp;ROW())</f>
        <v>#REF!</v>
      </c>
      <c r="AF49" s="150" t="e">
        <f>IF(AE$7=0,0,AE49/AE$7*100)</f>
        <v>#REF!</v>
      </c>
      <c r="AG49" s="64" t="e">
        <f ca="1">INDIRECT(AG$100&amp;"!j"&amp;ROW())</f>
        <v>#REF!</v>
      </c>
      <c r="AH49" s="64" t="e">
        <f>IF(AG$7=0,0,AG49/AG$7*100)</f>
        <v>#REF!</v>
      </c>
      <c r="AI49" s="64" t="e">
        <f ca="1">INDIRECT(AI$100&amp;"!j"&amp;ROW())</f>
        <v>#REF!</v>
      </c>
      <c r="AJ49" s="64" t="e">
        <f>IF(AI$7=0,0,AI49/AI$7*100)</f>
        <v>#REF!</v>
      </c>
      <c r="AK49" s="64" t="e">
        <f ca="1">INDIRECT(AK$100&amp;"!j"&amp;ROW())</f>
        <v>#REF!</v>
      </c>
      <c r="AL49" s="150" t="e">
        <f>IF(AK$7=0,0,AK49/AK$7*100)</f>
        <v>#REF!</v>
      </c>
      <c r="AM49" s="64" t="e">
        <f ca="1">INDIRECT(AM$100&amp;"!j"&amp;ROW())</f>
        <v>#REF!</v>
      </c>
      <c r="AN49" s="64" t="e">
        <f>IF(AM$7=0,0,AM49/AM$7*100)</f>
        <v>#REF!</v>
      </c>
      <c r="AO49" s="64" t="e">
        <f ca="1">INDIRECT(AO$100&amp;"!j"&amp;ROW())</f>
        <v>#REF!</v>
      </c>
      <c r="AP49" s="64" t="e">
        <f>IF(AO$7=0,0,AO49/AO$7*100)</f>
        <v>#REF!</v>
      </c>
      <c r="AQ49" s="64" t="e">
        <f ca="1">INDIRECT(AQ$100&amp;"!j"&amp;ROW())</f>
        <v>#REF!</v>
      </c>
      <c r="AR49" s="150" t="e">
        <f>IF(AQ$7=0,0,AQ49/AQ$7*100)</f>
        <v>#REF!</v>
      </c>
      <c r="AS49" s="64" t="e">
        <f ca="1">INDIRECT(AS$100&amp;"!j"&amp;ROW())</f>
        <v>#REF!</v>
      </c>
      <c r="AT49" s="64" t="e">
        <f>IF(AS$7=0,0,AS49/AS$7*100)</f>
        <v>#REF!</v>
      </c>
      <c r="AU49" s="64" t="e">
        <f ca="1">INDIRECT(AU$100&amp;"!j"&amp;ROW())</f>
        <v>#REF!</v>
      </c>
      <c r="AV49" s="64" t="e">
        <f>IF(AU$7=0,0,AU49/AU$7*100)</f>
        <v>#REF!</v>
      </c>
      <c r="AW49" s="64" t="e">
        <f ca="1">INDIRECT(AW$100&amp;"!j"&amp;ROW())</f>
        <v>#REF!</v>
      </c>
      <c r="AX49" s="150" t="e">
        <f>IF(AW$7=0,0,AW49/AW$7*100)</f>
        <v>#REF!</v>
      </c>
      <c r="AY49" s="64" t="e">
        <f ca="1">INDIRECT(AY$100&amp;"!j"&amp;ROW())</f>
        <v>#REF!</v>
      </c>
      <c r="AZ49" s="64" t="e">
        <f>IF(AY$7=0,0,AY49/AY$7*100)</f>
        <v>#REF!</v>
      </c>
      <c r="BA49" s="112" t="e">
        <f>G49+I49+K49+M49+E49+O49+Q49+S49+U49+AA49+AC49+AE49+AG49+AI49+AK49+AM49+AO49+AQ49+AS49+AU49+AW49+AY49</f>
        <v>#REF!</v>
      </c>
      <c r="BB49" s="67" t="e">
        <f>IF(BA$7=0,0,BA49/BA$7*100)</f>
        <v>#REF!</v>
      </c>
    </row>
    <row r="50" spans="1:54" s="92" customFormat="1" ht="16.5" customHeight="1">
      <c r="A50" s="44"/>
      <c r="B50" s="53"/>
      <c r="C50" s="54"/>
      <c r="D50" s="47"/>
      <c r="E50" s="145"/>
      <c r="F50" s="68"/>
      <c r="G50" s="64"/>
      <c r="H50" s="68"/>
      <c r="I50" s="64"/>
      <c r="J50" s="151"/>
      <c r="K50" s="64"/>
      <c r="L50" s="68"/>
      <c r="M50" s="64"/>
      <c r="N50" s="68"/>
      <c r="O50" s="64"/>
      <c r="P50" s="151"/>
      <c r="Q50" s="64"/>
      <c r="R50" s="68"/>
      <c r="S50" s="64"/>
      <c r="T50" s="68"/>
      <c r="U50" s="64"/>
      <c r="V50" s="68"/>
      <c r="W50" s="64"/>
      <c r="X50" s="146"/>
      <c r="Y50" s="64"/>
      <c r="Z50" s="68"/>
      <c r="AA50" s="64"/>
      <c r="AB50" s="68"/>
      <c r="AC50" s="64"/>
      <c r="AD50" s="68"/>
      <c r="AE50" s="64"/>
      <c r="AF50" s="151"/>
      <c r="AG50" s="64"/>
      <c r="AH50" s="68"/>
      <c r="AI50" s="64"/>
      <c r="AJ50" s="68"/>
      <c r="AK50" s="64"/>
      <c r="AL50" s="151"/>
      <c r="AM50" s="64"/>
      <c r="AN50" s="68"/>
      <c r="AO50" s="64"/>
      <c r="AP50" s="68"/>
      <c r="AQ50" s="64"/>
      <c r="AR50" s="151"/>
      <c r="AS50" s="64"/>
      <c r="AT50" s="68"/>
      <c r="AU50" s="64"/>
      <c r="AV50" s="68"/>
      <c r="AW50" s="64"/>
      <c r="AX50" s="151"/>
      <c r="AY50" s="64"/>
      <c r="AZ50" s="68"/>
      <c r="BA50" s="112"/>
      <c r="BB50" s="132"/>
    </row>
    <row r="51" spans="1:54" s="82" customFormat="1" ht="15.75">
      <c r="A51" s="40" t="s">
        <v>0</v>
      </c>
      <c r="B51" s="133"/>
      <c r="C51" s="134"/>
      <c r="D51" s="135"/>
      <c r="E51" s="145" t="e">
        <f ca="1">INDIRECT(E$100&amp;"!j"&amp;ROW())</f>
        <v>#REF!</v>
      </c>
      <c r="F51" s="64" t="e">
        <f>IF(E$7=0,0,E51/E$7*100)</f>
        <v>#REF!</v>
      </c>
      <c r="G51" s="64" t="e">
        <f ca="1">INDIRECT(G$100&amp;"!j"&amp;ROW())</f>
        <v>#REF!</v>
      </c>
      <c r="H51" s="64" t="e">
        <f>IF(G$7=0,0,G51/G$7*100)</f>
        <v>#REF!</v>
      </c>
      <c r="I51" s="64" t="e">
        <f ca="1">INDIRECT(I$100&amp;"!j"&amp;ROW())</f>
        <v>#REF!</v>
      </c>
      <c r="J51" s="150" t="e">
        <f>IF(I$7=0,0,I51/I$7*100)</f>
        <v>#REF!</v>
      </c>
      <c r="K51" s="64" t="e">
        <f ca="1">INDIRECT(K$100&amp;"!j"&amp;ROW())</f>
        <v>#REF!</v>
      </c>
      <c r="L51" s="64" t="e">
        <f>IF(K$7=0,0,K51/K$7*100)</f>
        <v>#REF!</v>
      </c>
      <c r="M51" s="64" t="e">
        <f ca="1">INDIRECT(M$100&amp;"!j"&amp;ROW())</f>
        <v>#REF!</v>
      </c>
      <c r="N51" s="64" t="e">
        <f>IF(M$7=0,0,M51/M$7*100)</f>
        <v>#REF!</v>
      </c>
      <c r="O51" s="64" t="e">
        <f ca="1">INDIRECT(O$100&amp;"!j"&amp;ROW())</f>
        <v>#REF!</v>
      </c>
      <c r="P51" s="150" t="e">
        <f>IF(O$7=0,0,O51/O$7*100)</f>
        <v>#REF!</v>
      </c>
      <c r="Q51" s="64" t="e">
        <f ca="1">INDIRECT(Q$100&amp;"!cf"&amp;ROW())</f>
        <v>#REF!</v>
      </c>
      <c r="R51" s="64" t="e">
        <f>IF(Q$7=0,0,Q51/Q$7*100)</f>
        <v>#REF!</v>
      </c>
      <c r="S51" s="64" t="e">
        <f ca="1">INDIRECT(S$100&amp;"!j"&amp;ROW())</f>
        <v>#REF!</v>
      </c>
      <c r="T51" s="64" t="e">
        <f>IF(S$7=0,0,S51/S$7*100)</f>
        <v>#REF!</v>
      </c>
      <c r="U51" s="64" t="e">
        <f ca="1">INDIRECT(U$100&amp;"!j"&amp;ROW())</f>
        <v>#REF!</v>
      </c>
      <c r="V51" s="64" t="e">
        <f>IF(U$7=0,0,U51/U$7*100)</f>
        <v>#REF!</v>
      </c>
      <c r="W51" s="64" t="e">
        <f ca="1">INDIRECT(W$100&amp;"!j"&amp;ROW())</f>
        <v>#REF!</v>
      </c>
      <c r="X51" s="145" t="e">
        <f>IF(W$7=0,0,W51/W$7*100)</f>
        <v>#REF!</v>
      </c>
      <c r="Y51" s="64" t="e">
        <f ca="1">INDIRECT(Y$100&amp;"!j"&amp;ROW())</f>
        <v>#REF!</v>
      </c>
      <c r="Z51" s="64" t="e">
        <f>IF(Y$7=0,0,Y51/Y$7*100)</f>
        <v>#REF!</v>
      </c>
      <c r="AA51" s="64" t="e">
        <f ca="1">INDIRECT(AA$100&amp;"!j"&amp;ROW())</f>
        <v>#REF!</v>
      </c>
      <c r="AB51" s="64" t="e">
        <f>IF(AA$7=0,0,AA51/AA$7*100)</f>
        <v>#REF!</v>
      </c>
      <c r="AC51" s="64" t="e">
        <f ca="1">INDIRECT(AC$100&amp;"!j"&amp;ROW())</f>
        <v>#REF!</v>
      </c>
      <c r="AD51" s="64" t="e">
        <f>IF(AC$7=0,0,AC51/AC$7*100)</f>
        <v>#REF!</v>
      </c>
      <c r="AE51" s="64" t="e">
        <f ca="1">INDIRECT(AE$100&amp;"!j"&amp;ROW())</f>
        <v>#REF!</v>
      </c>
      <c r="AF51" s="150" t="e">
        <f>IF(AE$7=0,0,AE51/AE$7*100)</f>
        <v>#REF!</v>
      </c>
      <c r="AG51" s="64" t="e">
        <f ca="1">INDIRECT(AG$100&amp;"!j"&amp;ROW())</f>
        <v>#REF!</v>
      </c>
      <c r="AH51" s="64" t="e">
        <f>IF(AG$7=0,0,AG51/AG$7*100)</f>
        <v>#REF!</v>
      </c>
      <c r="AI51" s="64" t="e">
        <f ca="1">INDIRECT(AI$100&amp;"!j"&amp;ROW())</f>
        <v>#REF!</v>
      </c>
      <c r="AJ51" s="64" t="e">
        <f>IF(AI$7=0,0,AI51/AI$7*100)</f>
        <v>#REF!</v>
      </c>
      <c r="AK51" s="64" t="e">
        <f ca="1">INDIRECT(AK$100&amp;"!j"&amp;ROW())</f>
        <v>#REF!</v>
      </c>
      <c r="AL51" s="150" t="e">
        <f>IF(AK$7=0,0,AK51/AK$7*100)</f>
        <v>#REF!</v>
      </c>
      <c r="AM51" s="64" t="e">
        <f ca="1">INDIRECT(AM$100&amp;"!j"&amp;ROW())</f>
        <v>#REF!</v>
      </c>
      <c r="AN51" s="64" t="e">
        <f>IF(AM$7=0,0,AM51/AM$7*100)</f>
        <v>#REF!</v>
      </c>
      <c r="AO51" s="64" t="e">
        <f ca="1">INDIRECT(AO$100&amp;"!j"&amp;ROW())</f>
        <v>#REF!</v>
      </c>
      <c r="AP51" s="64" t="e">
        <f>IF(AO$7=0,0,AO51/AO$7*100)</f>
        <v>#REF!</v>
      </c>
      <c r="AQ51" s="64" t="e">
        <f ca="1">INDIRECT(AQ$100&amp;"!j"&amp;ROW())</f>
        <v>#REF!</v>
      </c>
      <c r="AR51" s="150" t="e">
        <f>IF(AQ$7=0,0,AQ51/AQ$7*100)</f>
        <v>#REF!</v>
      </c>
      <c r="AS51" s="64" t="e">
        <f ca="1">INDIRECT(AS$100&amp;"!j"&amp;ROW())</f>
        <v>#REF!</v>
      </c>
      <c r="AT51" s="64" t="e">
        <f>IF(AS$7=0,0,AS51/AS$7*100)</f>
        <v>#REF!</v>
      </c>
      <c r="AU51" s="64" t="e">
        <f ca="1">INDIRECT(AU$100&amp;"!j"&amp;ROW())</f>
        <v>#REF!</v>
      </c>
      <c r="AV51" s="64" t="e">
        <f>IF(AU$7=0,0,AU51/AU$7*100)</f>
        <v>#REF!</v>
      </c>
      <c r="AW51" s="64" t="e">
        <f ca="1">INDIRECT(AW$100&amp;"!j"&amp;ROW())</f>
        <v>#REF!</v>
      </c>
      <c r="AX51" s="150" t="e">
        <f>IF(AW$7=0,0,AW51/AW$7*100)</f>
        <v>#REF!</v>
      </c>
      <c r="AY51" s="64" t="e">
        <f ca="1">INDIRECT(AY$100&amp;"!j"&amp;ROW())</f>
        <v>#REF!</v>
      </c>
      <c r="AZ51" s="64" t="e">
        <f>IF(AY$7=0,0,AY51/AY$7*100)</f>
        <v>#REF!</v>
      </c>
      <c r="BA51" s="112" t="e">
        <f>G51+I51+K51+M51+E51+O51+Q51+S51+U51+AA51+AC51+AE51+AG51+AI51+AK51+AM51+AO51+AQ51+AS51+AU51+AW51+AY51</f>
        <v>#REF!</v>
      </c>
      <c r="BB51" s="67" t="e">
        <f>IF(BA$7=0,0,BA51/BA$7*100)</f>
        <v>#REF!</v>
      </c>
    </row>
    <row r="52" spans="1:54" ht="15.75">
      <c r="A52" s="44"/>
      <c r="B52" s="53"/>
      <c r="C52" s="54"/>
      <c r="D52" s="47"/>
      <c r="E52" s="146"/>
      <c r="F52" s="68"/>
      <c r="G52" s="68"/>
      <c r="H52" s="68"/>
      <c r="I52" s="68"/>
      <c r="J52" s="151"/>
      <c r="K52" s="68"/>
      <c r="L52" s="68"/>
      <c r="M52" s="68"/>
      <c r="N52" s="68"/>
      <c r="O52" s="68"/>
      <c r="P52" s="151"/>
      <c r="Q52" s="68"/>
      <c r="R52" s="68"/>
      <c r="S52" s="68"/>
      <c r="T52" s="68"/>
      <c r="U52" s="68"/>
      <c r="V52" s="68"/>
      <c r="W52" s="68"/>
      <c r="X52" s="146"/>
      <c r="Y52" s="68"/>
      <c r="Z52" s="68"/>
      <c r="AA52" s="68"/>
      <c r="AB52" s="68"/>
      <c r="AC52" s="68"/>
      <c r="AD52" s="68"/>
      <c r="AE52" s="68"/>
      <c r="AF52" s="151"/>
      <c r="AG52" s="68"/>
      <c r="AH52" s="68"/>
      <c r="AI52" s="68"/>
      <c r="AJ52" s="68"/>
      <c r="AK52" s="68"/>
      <c r="AL52" s="151"/>
      <c r="AM52" s="68"/>
      <c r="AN52" s="68"/>
      <c r="AO52" s="68"/>
      <c r="AP52" s="68"/>
      <c r="AQ52" s="68"/>
      <c r="AR52" s="151"/>
      <c r="AS52" s="68"/>
      <c r="AT52" s="68"/>
      <c r="AU52" s="68"/>
      <c r="AV52" s="68"/>
      <c r="AW52" s="68"/>
      <c r="AX52" s="151"/>
      <c r="AY52" s="68"/>
      <c r="AZ52" s="68"/>
      <c r="BA52" s="112"/>
      <c r="BB52" s="131"/>
    </row>
    <row r="53" spans="1:54" ht="16.5" thickBot="1">
      <c r="A53" s="55" t="s">
        <v>38</v>
      </c>
      <c r="B53" s="56"/>
      <c r="C53" s="57"/>
      <c r="D53" s="58"/>
      <c r="E53" s="160" t="e">
        <f>E34+E47+E49+E51</f>
        <v>#REF!</v>
      </c>
      <c r="F53" s="76" t="e">
        <f>IF(E$7=0,0,E53/E$7*100)</f>
        <v>#REF!</v>
      </c>
      <c r="G53" s="76" t="e">
        <f>G34+G47+G49+G51</f>
        <v>#REF!</v>
      </c>
      <c r="H53" s="76" t="e">
        <f>IF(G$7=0,0,G53/G$7*100)</f>
        <v>#REF!</v>
      </c>
      <c r="I53" s="76" t="e">
        <f>I34+I47+I49+I51</f>
        <v>#REF!</v>
      </c>
      <c r="J53" s="152" t="e">
        <f>IF(I$7=0,0,I53/I$7*100)</f>
        <v>#REF!</v>
      </c>
      <c r="K53" s="76" t="e">
        <f>K34+K47+K49+K51</f>
        <v>#REF!</v>
      </c>
      <c r="L53" s="76" t="e">
        <f>IF(K$7=0,0,K53/K$7*100)</f>
        <v>#REF!</v>
      </c>
      <c r="M53" s="76" t="e">
        <f>M34+M47+M49+M51</f>
        <v>#REF!</v>
      </c>
      <c r="N53" s="76" t="e">
        <f>IF(M$7=0,0,M53/M$7*100)</f>
        <v>#REF!</v>
      </c>
      <c r="O53" s="76" t="e">
        <f>O34+O47+O49+O51</f>
        <v>#REF!</v>
      </c>
      <c r="P53" s="152" t="e">
        <f>IF(O$7=0,0,O53/O$7*100)</f>
        <v>#REF!</v>
      </c>
      <c r="Q53" s="76" t="e">
        <f>Q34+Q47+Q49+Q51</f>
        <v>#REF!</v>
      </c>
      <c r="R53" s="76" t="e">
        <f>IF(Q$7=0,0,Q53/Q$7*100)</f>
        <v>#REF!</v>
      </c>
      <c r="S53" s="76" t="e">
        <f>S34+S47+S49+S51</f>
        <v>#REF!</v>
      </c>
      <c r="T53" s="76" t="e">
        <f>IF(S$7=0,0,S53/S$7*100)</f>
        <v>#REF!</v>
      </c>
      <c r="U53" s="76" t="e">
        <f>U34+U47+U49+U51</f>
        <v>#REF!</v>
      </c>
      <c r="V53" s="76" t="e">
        <f>IF(U$7=0,0,U53/U$7*100)</f>
        <v>#REF!</v>
      </c>
      <c r="W53" s="76" t="e">
        <f>W34+W47+W49+W51</f>
        <v>#REF!</v>
      </c>
      <c r="X53" s="160" t="e">
        <f>IF(W$7=0,0,W53/W$7*100)</f>
        <v>#REF!</v>
      </c>
      <c r="Y53" s="76" t="e">
        <f>Y34+Y47+Y49+Y51</f>
        <v>#REF!</v>
      </c>
      <c r="Z53" s="76" t="e">
        <f>IF(Y$7=0,0,Y53/Y$7*100)</f>
        <v>#REF!</v>
      </c>
      <c r="AA53" s="76" t="e">
        <f>AA34+AA47+AA49+AA51</f>
        <v>#REF!</v>
      </c>
      <c r="AB53" s="76" t="e">
        <f>IF(AA$7=0,0,AA53/AA$7*100)</f>
        <v>#REF!</v>
      </c>
      <c r="AC53" s="76" t="e">
        <f>AC34+AC47+AC49+AC51</f>
        <v>#REF!</v>
      </c>
      <c r="AD53" s="76" t="e">
        <f>IF(AC$7=0,0,AC53/AC$7*100)</f>
        <v>#REF!</v>
      </c>
      <c r="AE53" s="76" t="e">
        <f>AE34+AE47+AE49+AE51</f>
        <v>#REF!</v>
      </c>
      <c r="AF53" s="152" t="e">
        <f>IF(AE$7=0,0,AE53/AE$7*100)</f>
        <v>#REF!</v>
      </c>
      <c r="AG53" s="76" t="e">
        <f>AG34+AG47+AG49+AG51</f>
        <v>#REF!</v>
      </c>
      <c r="AH53" s="76" t="e">
        <f>IF(AG$7=0,0,AG53/AG$7*100)</f>
        <v>#REF!</v>
      </c>
      <c r="AI53" s="76" t="e">
        <f>AI34+AI47+AI49+AI51</f>
        <v>#REF!</v>
      </c>
      <c r="AJ53" s="76" t="e">
        <f>IF(AI$7=0,0,AI53/AI$7*100)</f>
        <v>#REF!</v>
      </c>
      <c r="AK53" s="76" t="e">
        <f>AK34+AK47+AK49+AK51</f>
        <v>#REF!</v>
      </c>
      <c r="AL53" s="152" t="e">
        <f>IF(AK$7=0,0,AK53/AK$7*100)</f>
        <v>#REF!</v>
      </c>
      <c r="AM53" s="76" t="e">
        <f>AM34+AM47+AM49+AM51</f>
        <v>#REF!</v>
      </c>
      <c r="AN53" s="76" t="e">
        <f>IF(AM$7=0,0,AM53/AM$7*100)</f>
        <v>#REF!</v>
      </c>
      <c r="AO53" s="76" t="e">
        <f>AO34+AO47+AO49+AO51</f>
        <v>#REF!</v>
      </c>
      <c r="AP53" s="76" t="e">
        <f>IF(AO$7=0,0,AO53/AO$7*100)</f>
        <v>#REF!</v>
      </c>
      <c r="AQ53" s="76" t="e">
        <f>AQ34+AQ47+AQ49+AQ51</f>
        <v>#REF!</v>
      </c>
      <c r="AR53" s="152" t="e">
        <f>IF(AQ$7=0,0,AQ53/AQ$7*100)</f>
        <v>#REF!</v>
      </c>
      <c r="AS53" s="76" t="e">
        <f>AS34+AS47+AS49+AS51</f>
        <v>#REF!</v>
      </c>
      <c r="AT53" s="76" t="e">
        <f>IF(AS$7=0,0,AS53/AS$7*100)</f>
        <v>#REF!</v>
      </c>
      <c r="AU53" s="76" t="e">
        <f>AU34+AU47+AU49+AU51</f>
        <v>#REF!</v>
      </c>
      <c r="AV53" s="76" t="e">
        <f>IF(AU$7=0,0,AU53/AU$7*100)</f>
        <v>#REF!</v>
      </c>
      <c r="AW53" s="76" t="e">
        <f>AW34+AW47+AW49+AW51</f>
        <v>#REF!</v>
      </c>
      <c r="AX53" s="152" t="e">
        <f>IF(AW$7=0,0,AW53/AW$7*100)</f>
        <v>#REF!</v>
      </c>
      <c r="AY53" s="76" t="e">
        <f>AY34+AY47+AY49+AY51</f>
        <v>#REF!</v>
      </c>
      <c r="AZ53" s="76" t="e">
        <f>IF(AY$7=0,0,AY53/AY$7*100)</f>
        <v>#REF!</v>
      </c>
      <c r="BA53" s="76" t="e">
        <f>BA34+BA47+BA49+BA51</f>
        <v>#REF!</v>
      </c>
      <c r="BB53" s="79" t="e">
        <f>IF(BA$7=0,0,BA53/BA$7*100)</f>
        <v>#REF!</v>
      </c>
    </row>
    <row r="54" spans="1:4" ht="16.5">
      <c r="A54" s="59"/>
      <c r="B54" s="60"/>
      <c r="C54" s="61"/>
      <c r="D54" s="62"/>
    </row>
    <row r="55" spans="3:4" ht="16.5">
      <c r="C55" s="26"/>
      <c r="D55" s="27"/>
    </row>
    <row r="100" spans="1:54" s="141" customFormat="1" ht="16.5">
      <c r="A100" s="19"/>
      <c r="B100" s="17"/>
      <c r="C100" s="18"/>
      <c r="D100" s="16"/>
      <c r="E100" s="63" t="s">
        <v>143</v>
      </c>
      <c r="F100" s="159"/>
      <c r="G100" s="63" t="s">
        <v>144</v>
      </c>
      <c r="H100" s="63"/>
      <c r="I100" s="63" t="s">
        <v>75</v>
      </c>
      <c r="J100" s="153"/>
      <c r="K100" s="63" t="s">
        <v>84</v>
      </c>
      <c r="L100" s="142"/>
      <c r="M100" s="63" t="s">
        <v>87</v>
      </c>
      <c r="N100" s="142"/>
      <c r="O100" s="63" t="s">
        <v>76</v>
      </c>
      <c r="P100" s="142"/>
      <c r="Q100" s="154" t="s">
        <v>145</v>
      </c>
      <c r="R100" s="142"/>
      <c r="S100" s="63" t="s">
        <v>129</v>
      </c>
      <c r="T100" s="142"/>
      <c r="U100" s="63" t="s">
        <v>130</v>
      </c>
      <c r="V100" s="142"/>
      <c r="W100" s="63" t="s">
        <v>168</v>
      </c>
      <c r="X100" s="142"/>
      <c r="Y100" s="63" t="s">
        <v>169</v>
      </c>
      <c r="Z100" s="142"/>
      <c r="AA100" s="63" t="s">
        <v>78</v>
      </c>
      <c r="AB100" s="142"/>
      <c r="AC100" s="63" t="s">
        <v>79</v>
      </c>
      <c r="AD100" s="142"/>
      <c r="AE100" s="63" t="s">
        <v>85</v>
      </c>
      <c r="AF100" s="142"/>
      <c r="AG100" s="63" t="s">
        <v>80</v>
      </c>
      <c r="AH100" s="142"/>
      <c r="AI100" s="63" t="s">
        <v>81</v>
      </c>
      <c r="AJ100" s="142"/>
      <c r="AK100" s="63" t="s">
        <v>86</v>
      </c>
      <c r="AL100" s="142"/>
      <c r="AM100" s="63" t="s">
        <v>82</v>
      </c>
      <c r="AN100" s="142"/>
      <c r="AO100" s="63" t="s">
        <v>83</v>
      </c>
      <c r="AP100" s="142"/>
      <c r="AQ100" s="63" t="s">
        <v>146</v>
      </c>
      <c r="AR100" s="142"/>
      <c r="AS100" s="63" t="s">
        <v>147</v>
      </c>
      <c r="AT100" s="142"/>
      <c r="AU100" s="63" t="s">
        <v>148</v>
      </c>
      <c r="AV100" s="142"/>
      <c r="AW100" s="63" t="s">
        <v>149</v>
      </c>
      <c r="AX100" s="142"/>
      <c r="AY100" s="63" t="s">
        <v>150</v>
      </c>
      <c r="AZ100" s="142"/>
      <c r="BA100" s="143"/>
      <c r="BB100" s="142"/>
    </row>
  </sheetData>
  <sheetProtection/>
  <protectedRanges>
    <protectedRange sqref="E100" name="範圍1_1_1_1_1"/>
    <protectedRange sqref="G100 I100" name="範圍1_1_2_1_1"/>
    <protectedRange sqref="H100 J100:K100 M100 O100" name="範圍1_1_4_1_1"/>
  </protectedRanges>
  <mergeCells count="54">
    <mergeCell ref="B44:C44"/>
    <mergeCell ref="B9:C9"/>
    <mergeCell ref="B10:C10"/>
    <mergeCell ref="B11:C11"/>
    <mergeCell ref="B16:C16"/>
    <mergeCell ref="B17:C17"/>
    <mergeCell ref="B21:C21"/>
    <mergeCell ref="B28:C28"/>
    <mergeCell ref="B43:C43"/>
    <mergeCell ref="B18:C18"/>
    <mergeCell ref="B39:C39"/>
    <mergeCell ref="B40:C40"/>
    <mergeCell ref="B38:C38"/>
    <mergeCell ref="AK1:AL2"/>
    <mergeCell ref="A5:D5"/>
    <mergeCell ref="B14:C14"/>
    <mergeCell ref="B15:C15"/>
    <mergeCell ref="B29:C29"/>
    <mergeCell ref="B30:C30"/>
    <mergeCell ref="B32:C32"/>
    <mergeCell ref="B33:C33"/>
    <mergeCell ref="B31:C31"/>
    <mergeCell ref="AG1:AH2"/>
    <mergeCell ref="AI1:AJ2"/>
    <mergeCell ref="B26:C26"/>
    <mergeCell ref="B27:C27"/>
    <mergeCell ref="B24:C24"/>
    <mergeCell ref="B25:C25"/>
    <mergeCell ref="B22:C22"/>
    <mergeCell ref="B23:C23"/>
    <mergeCell ref="B12:C12"/>
    <mergeCell ref="B13:C13"/>
    <mergeCell ref="E1:F2"/>
    <mergeCell ref="I1:J2"/>
    <mergeCell ref="AA1:AB2"/>
    <mergeCell ref="AC1:AD2"/>
    <mergeCell ref="AE1:AF2"/>
    <mergeCell ref="G1:H2"/>
    <mergeCell ref="M1:N2"/>
    <mergeCell ref="K1:L2"/>
    <mergeCell ref="S1:T2"/>
    <mergeCell ref="U1:V2"/>
    <mergeCell ref="O1:P2"/>
    <mergeCell ref="Q1:R2"/>
    <mergeCell ref="Y1:Z2"/>
    <mergeCell ref="W1:X2"/>
    <mergeCell ref="AY1:AZ2"/>
    <mergeCell ref="BA1:BB2"/>
    <mergeCell ref="AO1:AP2"/>
    <mergeCell ref="AQ1:AR2"/>
    <mergeCell ref="AS1:AT2"/>
    <mergeCell ref="AU1:AV2"/>
    <mergeCell ref="AW1:AX2"/>
    <mergeCell ref="AM1:AN2"/>
  </mergeCells>
  <printOptions horizontalCentered="1"/>
  <pageMargins left="0" right="0" top="1.8503937007874016" bottom="0" header="0.3937007874015748" footer="0"/>
  <pageSetup horizontalDpi="600" verticalDpi="600" orientation="portrait" paperSize="9" scale="94" r:id="rId1"/>
  <headerFooter alignWithMargins="0">
    <oddHeader>&amp;L&amp;P&amp;C&amp;"華康粗明體,粗體"&amp;22&amp;U
&amp;U收支餘絀綜計表&amp;U
&amp;16&amp;U　&amp;22&amp;U
&amp;14&amp;U中華民國95年度&amp;R
&amp;"新細明體,標準"　　　&amp;"華康粗明體,粗體"&amp;10單位：新臺幣元</oddHeader>
  </headerFooter>
</worksheet>
</file>

<file path=xl/worksheets/sheet2.xml><?xml version="1.0" encoding="utf-8"?>
<worksheet xmlns="http://schemas.openxmlformats.org/spreadsheetml/2006/main" xmlns:r="http://schemas.openxmlformats.org/officeDocument/2006/relationships">
  <sheetPr codeName="Sheet1"/>
  <dimension ref="A1:CL60"/>
  <sheetViews>
    <sheetView tabSelected="1" workbookViewId="0" topLeftCell="A1">
      <selection activeCell="AU4" sqref="AU4"/>
    </sheetView>
  </sheetViews>
  <sheetFormatPr defaultColWidth="9.00390625" defaultRowHeight="15.75"/>
  <cols>
    <col min="1" max="1" width="4.125" style="19" customWidth="1"/>
    <col min="2" max="2" width="2.875" style="17" customWidth="1"/>
    <col min="3" max="3" width="18.375" style="18" customWidth="1"/>
    <col min="4" max="4" width="3.25390625" style="16" customWidth="1"/>
    <col min="5" max="5" width="17.25390625" style="31" customWidth="1"/>
    <col min="6" max="6" width="8.625" style="31" customWidth="1"/>
    <col min="7" max="7" width="16.75390625" style="31" customWidth="1"/>
    <col min="8" max="8" width="14.875" style="174" customWidth="1"/>
    <col min="9" max="12" width="17.75390625" style="31" customWidth="1"/>
    <col min="13" max="13" width="17.75390625" style="174" customWidth="1"/>
    <col min="14" max="14" width="4.125" style="19" customWidth="1"/>
    <col min="15" max="15" width="2.875" style="17" customWidth="1"/>
    <col min="16" max="16" width="18.375" style="18" customWidth="1"/>
    <col min="17" max="17" width="3.25390625" style="16" customWidth="1"/>
    <col min="18" max="20" width="15.125" style="31" customWidth="1"/>
    <col min="21" max="21" width="15.125" style="174" customWidth="1"/>
    <col min="22" max="25" width="17.25390625" style="31" customWidth="1"/>
    <col min="26" max="26" width="17.25390625" style="174" customWidth="1"/>
    <col min="27" max="27" width="4.125" style="19" customWidth="1"/>
    <col min="28" max="28" width="2.875" style="17" customWidth="1"/>
    <col min="29" max="29" width="18.375" style="18" customWidth="1"/>
    <col min="30" max="30" width="3.25390625" style="16" customWidth="1"/>
    <col min="31" max="33" width="15.00390625" style="19" customWidth="1"/>
    <col min="34" max="34" width="15.00390625" style="179" customWidth="1"/>
    <col min="35" max="37" width="17.625" style="19" customWidth="1"/>
    <col min="38" max="38" width="17.625" style="31" customWidth="1"/>
    <col min="39" max="39" width="17.625" style="179" customWidth="1"/>
    <col min="40" max="40" width="4.125" style="17" customWidth="1"/>
    <col min="41" max="41" width="2.875" style="18" customWidth="1"/>
    <col min="42" max="42" width="18.375" style="16" customWidth="1"/>
    <col min="43" max="43" width="3.25390625" style="16" customWidth="1"/>
    <col min="44" max="45" width="15.125" style="16" customWidth="1"/>
    <col min="46" max="46" width="15.125" style="15" customWidth="1"/>
    <col min="47" max="47" width="15.125" style="16" customWidth="1"/>
    <col min="48" max="50" width="17.625" style="16" customWidth="1"/>
    <col min="51" max="51" width="17.625" style="19" customWidth="1"/>
    <col min="52" max="52" width="17.625" style="183" customWidth="1"/>
    <col min="53" max="53" width="4.125" style="18" customWidth="1"/>
    <col min="54" max="54" width="2.875" style="16" customWidth="1"/>
    <col min="55" max="55" width="18.375" style="16" customWidth="1"/>
    <col min="56" max="56" width="3.25390625" style="16" customWidth="1"/>
    <col min="57" max="58" width="19.50390625" style="16" customWidth="1"/>
    <col min="59" max="59" width="19.50390625" style="15" customWidth="1"/>
    <col min="60" max="62" width="21.875" style="16" customWidth="1"/>
    <col min="63" max="63" width="21.875" style="179" customWidth="1"/>
    <col min="64" max="64" width="4.125" style="17" customWidth="1"/>
    <col min="65" max="65" width="2.875" style="18" customWidth="1"/>
    <col min="66" max="66" width="18.375" style="16" customWidth="1"/>
    <col min="67" max="67" width="2.25390625" style="16" customWidth="1"/>
    <col min="68" max="68" width="16.625" style="16" customWidth="1"/>
    <col min="69" max="69" width="15.625" style="16" customWidth="1"/>
    <col min="70" max="70" width="13.625" style="16" customWidth="1"/>
    <col min="71" max="71" width="15.625" style="15" customWidth="1"/>
    <col min="72" max="72" width="18.50390625" style="16" customWidth="1"/>
    <col min="73" max="74" width="17.375" style="16" customWidth="1"/>
    <col min="75" max="75" width="18.50390625" style="19" customWidth="1"/>
    <col min="76" max="76" width="17.375" style="183" customWidth="1"/>
    <col min="77" max="77" width="4.125" style="18" customWidth="1"/>
    <col min="78" max="78" width="2.875" style="16" customWidth="1"/>
    <col min="79" max="79" width="18.375" style="16" customWidth="1"/>
    <col min="80" max="80" width="3.25390625" style="16" customWidth="1"/>
    <col min="81" max="81" width="15.125" style="174" customWidth="1"/>
    <col min="82" max="82" width="15.125" style="31" customWidth="1"/>
    <col min="83" max="84" width="15.125" style="174" customWidth="1"/>
    <col min="85" max="85" width="19.125" style="31" customWidth="1"/>
    <col min="86" max="86" width="16.25390625" style="31" customWidth="1"/>
    <col min="87" max="87" width="19.125" style="31" customWidth="1"/>
    <col min="88" max="88" width="6.75390625" style="31" customWidth="1"/>
    <col min="89" max="89" width="19.125" style="31" customWidth="1"/>
    <col min="90" max="90" width="8.50390625" style="174" customWidth="1"/>
    <col min="91" max="91" width="12.00390625" style="31" customWidth="1"/>
    <col min="92" max="16384" width="8.75390625" style="31" customWidth="1"/>
  </cols>
  <sheetData>
    <row r="1" spans="1:90" s="20" customFormat="1" ht="37.5" customHeight="1">
      <c r="A1" s="3"/>
      <c r="B1" s="31"/>
      <c r="C1" s="4"/>
      <c r="D1" s="5"/>
      <c r="H1" s="128"/>
      <c r="M1" s="128"/>
      <c r="N1" s="3"/>
      <c r="O1" s="31"/>
      <c r="P1" s="4"/>
      <c r="Q1" s="5"/>
      <c r="U1" s="128"/>
      <c r="Z1" s="128"/>
      <c r="AA1" s="3"/>
      <c r="AB1" s="31"/>
      <c r="AC1" s="4"/>
      <c r="AD1" s="5"/>
      <c r="AE1" s="3"/>
      <c r="AF1" s="3"/>
      <c r="AG1" s="3"/>
      <c r="AH1" s="178"/>
      <c r="AI1" s="3"/>
      <c r="AJ1" s="3"/>
      <c r="AK1" s="3"/>
      <c r="AM1" s="178"/>
      <c r="AN1" s="31"/>
      <c r="AO1" s="4"/>
      <c r="AP1" s="5"/>
      <c r="AQ1" s="5"/>
      <c r="AR1" s="5"/>
      <c r="AS1" s="5"/>
      <c r="AT1" s="130"/>
      <c r="AU1" s="5"/>
      <c r="AV1" s="5"/>
      <c r="AW1" s="5"/>
      <c r="AY1" s="3"/>
      <c r="AZ1" s="174"/>
      <c r="BA1" s="4"/>
      <c r="BB1" s="5"/>
      <c r="BC1" s="5"/>
      <c r="BD1" s="5"/>
      <c r="BE1" s="5"/>
      <c r="BF1" s="5"/>
      <c r="BG1" s="130"/>
      <c r="BH1" s="5"/>
      <c r="BI1" s="5"/>
      <c r="BK1" s="178"/>
      <c r="BL1" s="31"/>
      <c r="BM1" s="4"/>
      <c r="BN1" s="5"/>
      <c r="BO1" s="5"/>
      <c r="BP1" s="5"/>
      <c r="BQ1" s="5"/>
      <c r="BR1" s="5"/>
      <c r="BS1" s="130"/>
      <c r="BT1" s="5"/>
      <c r="BU1" s="5"/>
      <c r="BW1" s="3"/>
      <c r="BX1" s="174"/>
      <c r="BY1" s="4"/>
      <c r="BZ1" s="5"/>
      <c r="CC1" s="128"/>
      <c r="CE1" s="128"/>
      <c r="CF1" s="128"/>
      <c r="CL1" s="128"/>
    </row>
    <row r="2" spans="1:90" s="21" customFormat="1" ht="26.25" customHeight="1">
      <c r="A2" s="191"/>
      <c r="B2" s="192"/>
      <c r="C2" s="192"/>
      <c r="D2" s="193"/>
      <c r="E2" s="193"/>
      <c r="F2" s="193"/>
      <c r="G2" s="194"/>
      <c r="H2" s="213" t="s">
        <v>156</v>
      </c>
      <c r="I2" s="214" t="s">
        <v>157</v>
      </c>
      <c r="J2" s="193"/>
      <c r="K2" s="193"/>
      <c r="L2" s="193"/>
      <c r="M2" s="196"/>
      <c r="N2" s="191"/>
      <c r="O2" s="192"/>
      <c r="P2" s="192"/>
      <c r="Q2" s="193"/>
      <c r="R2" s="193"/>
      <c r="S2" s="193"/>
      <c r="T2" s="193"/>
      <c r="U2" s="213" t="s">
        <v>156</v>
      </c>
      <c r="V2" s="214" t="s">
        <v>157</v>
      </c>
      <c r="W2" s="193"/>
      <c r="X2" s="193"/>
      <c r="Y2" s="193"/>
      <c r="Z2" s="196"/>
      <c r="AA2" s="191"/>
      <c r="AB2" s="192"/>
      <c r="AC2" s="192"/>
      <c r="AD2" s="193"/>
      <c r="AE2" s="191"/>
      <c r="AF2" s="191"/>
      <c r="AG2" s="193"/>
      <c r="AH2" s="213" t="s">
        <v>156</v>
      </c>
      <c r="AI2" s="214" t="s">
        <v>157</v>
      </c>
      <c r="AJ2" s="193"/>
      <c r="AK2" s="193"/>
      <c r="AL2" s="193"/>
      <c r="AM2" s="197"/>
      <c r="AN2" s="192"/>
      <c r="AO2" s="192"/>
      <c r="AP2" s="193"/>
      <c r="AQ2" s="193"/>
      <c r="AR2" s="193"/>
      <c r="AS2" s="193"/>
      <c r="AU2" s="213" t="s">
        <v>156</v>
      </c>
      <c r="AV2" s="214" t="s">
        <v>157</v>
      </c>
      <c r="AW2" s="193"/>
      <c r="AX2" s="193"/>
      <c r="AY2" s="191"/>
      <c r="AZ2" s="198"/>
      <c r="BA2" s="192"/>
      <c r="BB2" s="193"/>
      <c r="BC2" s="193"/>
      <c r="BD2" s="193"/>
      <c r="BE2" s="193"/>
      <c r="BF2" s="193"/>
      <c r="BG2" s="213" t="s">
        <v>156</v>
      </c>
      <c r="BH2" s="214" t="s">
        <v>157</v>
      </c>
      <c r="BI2" s="193"/>
      <c r="BJ2" s="193"/>
      <c r="BK2" s="197"/>
      <c r="BL2" s="192"/>
      <c r="BM2" s="192"/>
      <c r="BN2" s="193"/>
      <c r="BO2" s="193"/>
      <c r="BP2" s="193"/>
      <c r="BQ2" s="193"/>
      <c r="BR2" s="193"/>
      <c r="BS2" s="213" t="s">
        <v>156</v>
      </c>
      <c r="BT2" s="214" t="s">
        <v>157</v>
      </c>
      <c r="BU2" s="195"/>
      <c r="BV2" s="193"/>
      <c r="BW2" s="191"/>
      <c r="BX2" s="198"/>
      <c r="BY2" s="192"/>
      <c r="BZ2" s="193"/>
      <c r="CA2" s="193"/>
      <c r="CB2" s="193"/>
      <c r="CC2" s="193"/>
      <c r="CD2" s="193"/>
      <c r="CF2" s="213" t="s">
        <v>156</v>
      </c>
      <c r="CG2" s="236" t="s">
        <v>157</v>
      </c>
      <c r="CH2" s="193"/>
      <c r="CI2" s="193"/>
      <c r="CJ2" s="193"/>
      <c r="CK2" s="193"/>
      <c r="CL2" s="237"/>
    </row>
    <row r="3" spans="1:90" s="22" customFormat="1" ht="9.75" customHeight="1">
      <c r="A3" s="2"/>
      <c r="B3" s="2"/>
      <c r="C3" s="2"/>
      <c r="G3" s="23"/>
      <c r="H3" s="129"/>
      <c r="I3" s="24"/>
      <c r="M3" s="176"/>
      <c r="N3" s="2"/>
      <c r="O3" s="2"/>
      <c r="P3" s="2"/>
      <c r="U3" s="129"/>
      <c r="V3" s="24"/>
      <c r="Z3" s="176"/>
      <c r="AA3" s="2"/>
      <c r="AB3" s="2"/>
      <c r="AC3" s="2"/>
      <c r="AE3" s="2"/>
      <c r="AF3" s="2"/>
      <c r="AH3" s="129"/>
      <c r="AI3" s="24"/>
      <c r="AM3" s="180"/>
      <c r="AN3" s="2"/>
      <c r="AO3" s="2"/>
      <c r="AT3" s="129"/>
      <c r="AU3" s="24"/>
      <c r="AY3" s="2"/>
      <c r="AZ3" s="180"/>
      <c r="BA3" s="2"/>
      <c r="BG3" s="129"/>
      <c r="BH3" s="24"/>
      <c r="BK3" s="180"/>
      <c r="BL3" s="2"/>
      <c r="BM3" s="2"/>
      <c r="BS3" s="129"/>
      <c r="BT3" s="24"/>
      <c r="BU3" s="24"/>
      <c r="BW3" s="2"/>
      <c r="BX3" s="180"/>
      <c r="BY3" s="2"/>
      <c r="CC3" s="129"/>
      <c r="CE3" s="176"/>
      <c r="CF3" s="176"/>
      <c r="CG3" s="24"/>
      <c r="CL3" s="176"/>
    </row>
    <row r="4" spans="7:90" s="186" customFormat="1" ht="29.25" customHeight="1" thickBot="1">
      <c r="G4" s="187"/>
      <c r="H4" s="228" t="s">
        <v>39</v>
      </c>
      <c r="I4" s="25" t="s">
        <v>178</v>
      </c>
      <c r="M4" s="177" t="s">
        <v>1</v>
      </c>
      <c r="U4" s="228" t="s">
        <v>39</v>
      </c>
      <c r="V4" s="25" t="s">
        <v>178</v>
      </c>
      <c r="Z4" s="177" t="s">
        <v>1</v>
      </c>
      <c r="AH4" s="228" t="s">
        <v>39</v>
      </c>
      <c r="AI4" s="25" t="s">
        <v>178</v>
      </c>
      <c r="AM4" s="177" t="s">
        <v>1</v>
      </c>
      <c r="AU4" s="228" t="s">
        <v>39</v>
      </c>
      <c r="AV4" s="25" t="s">
        <v>178</v>
      </c>
      <c r="AZ4" s="177" t="s">
        <v>1</v>
      </c>
      <c r="BG4" s="228" t="s">
        <v>39</v>
      </c>
      <c r="BH4" s="25" t="s">
        <v>178</v>
      </c>
      <c r="BK4" s="177" t="s">
        <v>1</v>
      </c>
      <c r="BS4" s="228" t="s">
        <v>39</v>
      </c>
      <c r="BT4" s="25" t="s">
        <v>178</v>
      </c>
      <c r="BU4" s="188"/>
      <c r="BX4" s="177" t="s">
        <v>1</v>
      </c>
      <c r="CF4" s="228" t="s">
        <v>39</v>
      </c>
      <c r="CG4" s="25" t="s">
        <v>178</v>
      </c>
      <c r="CK4" s="189"/>
      <c r="CL4" s="177" t="s">
        <v>1</v>
      </c>
    </row>
    <row r="5" spans="1:90" s="6" customFormat="1" ht="42" customHeight="1">
      <c r="A5" s="215"/>
      <c r="B5" s="216" t="s">
        <v>158</v>
      </c>
      <c r="C5" s="217"/>
      <c r="D5" s="218"/>
      <c r="E5" s="219" t="s">
        <v>159</v>
      </c>
      <c r="F5" s="220" t="s">
        <v>3</v>
      </c>
      <c r="G5" s="221" t="s">
        <v>24</v>
      </c>
      <c r="H5" s="222" t="s">
        <v>15</v>
      </c>
      <c r="I5" s="221" t="s">
        <v>16</v>
      </c>
      <c r="J5" s="221" t="s">
        <v>17</v>
      </c>
      <c r="K5" s="221" t="s">
        <v>18</v>
      </c>
      <c r="L5" s="221" t="s">
        <v>19</v>
      </c>
      <c r="M5" s="224" t="s">
        <v>20</v>
      </c>
      <c r="N5" s="215"/>
      <c r="O5" s="216" t="s">
        <v>160</v>
      </c>
      <c r="P5" s="217"/>
      <c r="Q5" s="218"/>
      <c r="R5" s="221" t="s">
        <v>21</v>
      </c>
      <c r="S5" s="221" t="s">
        <v>22</v>
      </c>
      <c r="T5" s="221" t="s">
        <v>179</v>
      </c>
      <c r="U5" s="224" t="s">
        <v>180</v>
      </c>
      <c r="V5" s="221" t="s">
        <v>23</v>
      </c>
      <c r="W5" s="221" t="s">
        <v>181</v>
      </c>
      <c r="X5" s="221" t="s">
        <v>182</v>
      </c>
      <c r="Y5" s="221" t="s">
        <v>183</v>
      </c>
      <c r="Z5" s="224" t="s">
        <v>184</v>
      </c>
      <c r="AA5" s="215"/>
      <c r="AB5" s="216" t="s">
        <v>2</v>
      </c>
      <c r="AC5" s="217"/>
      <c r="AD5" s="218"/>
      <c r="AE5" s="221" t="s">
        <v>185</v>
      </c>
      <c r="AF5" s="221" t="s">
        <v>186</v>
      </c>
      <c r="AG5" s="221" t="s">
        <v>187</v>
      </c>
      <c r="AH5" s="224" t="s">
        <v>188</v>
      </c>
      <c r="AI5" s="221" t="s">
        <v>189</v>
      </c>
      <c r="AJ5" s="221" t="s">
        <v>190</v>
      </c>
      <c r="AK5" s="221" t="s">
        <v>191</v>
      </c>
      <c r="AL5" s="221" t="s">
        <v>192</v>
      </c>
      <c r="AM5" s="224" t="s">
        <v>193</v>
      </c>
      <c r="AN5" s="215"/>
      <c r="AO5" s="216" t="s">
        <v>2</v>
      </c>
      <c r="AP5" s="217"/>
      <c r="AQ5" s="218"/>
      <c r="AR5" s="221" t="s">
        <v>194</v>
      </c>
      <c r="AS5" s="221" t="s">
        <v>195</v>
      </c>
      <c r="AT5" s="223" t="s">
        <v>196</v>
      </c>
      <c r="AU5" s="222" t="s">
        <v>197</v>
      </c>
      <c r="AV5" s="221" t="s">
        <v>198</v>
      </c>
      <c r="AW5" s="221" t="s">
        <v>199</v>
      </c>
      <c r="AX5" s="221" t="s">
        <v>200</v>
      </c>
      <c r="AY5" s="221" t="s">
        <v>201</v>
      </c>
      <c r="AZ5" s="224" t="s">
        <v>202</v>
      </c>
      <c r="BA5" s="215"/>
      <c r="BB5" s="216" t="s">
        <v>2</v>
      </c>
      <c r="BC5" s="217"/>
      <c r="BD5" s="218"/>
      <c r="BE5" s="221" t="s">
        <v>203</v>
      </c>
      <c r="BF5" s="221" t="s">
        <v>204</v>
      </c>
      <c r="BG5" s="224" t="s">
        <v>205</v>
      </c>
      <c r="BH5" s="221" t="s">
        <v>206</v>
      </c>
      <c r="BI5" s="221" t="s">
        <v>207</v>
      </c>
      <c r="BJ5" s="221" t="s">
        <v>208</v>
      </c>
      <c r="BK5" s="224" t="s">
        <v>209</v>
      </c>
      <c r="BL5" s="215"/>
      <c r="BM5" s="216" t="s">
        <v>2</v>
      </c>
      <c r="BN5" s="217"/>
      <c r="BO5" s="218"/>
      <c r="BP5" s="241" t="s">
        <v>210</v>
      </c>
      <c r="BQ5" s="221" t="s">
        <v>211</v>
      </c>
      <c r="BR5" s="221" t="s">
        <v>212</v>
      </c>
      <c r="BS5" s="224" t="s">
        <v>213</v>
      </c>
      <c r="BT5" s="221" t="s">
        <v>214</v>
      </c>
      <c r="BU5" s="221" t="s">
        <v>215</v>
      </c>
      <c r="BV5" s="221" t="s">
        <v>216</v>
      </c>
      <c r="BW5" s="221" t="s">
        <v>217</v>
      </c>
      <c r="BX5" s="224" t="s">
        <v>218</v>
      </c>
      <c r="BY5" s="215"/>
      <c r="BZ5" s="216" t="s">
        <v>161</v>
      </c>
      <c r="CA5" s="217"/>
      <c r="CB5" s="218"/>
      <c r="CC5" s="241" t="s">
        <v>219</v>
      </c>
      <c r="CD5" s="221" t="s">
        <v>220</v>
      </c>
      <c r="CE5" s="221" t="s">
        <v>221</v>
      </c>
      <c r="CF5" s="224" t="s">
        <v>222</v>
      </c>
      <c r="CG5" s="225" t="s">
        <v>162</v>
      </c>
      <c r="CH5" s="219" t="s">
        <v>163</v>
      </c>
      <c r="CI5" s="226" t="s">
        <v>164</v>
      </c>
      <c r="CJ5" s="220" t="s">
        <v>3</v>
      </c>
      <c r="CK5" s="221" t="s">
        <v>165</v>
      </c>
      <c r="CL5" s="227" t="s">
        <v>3</v>
      </c>
    </row>
    <row r="6" spans="1:90" s="14" customFormat="1" ht="4.5" customHeight="1">
      <c r="A6" s="7"/>
      <c r="B6" s="8"/>
      <c r="C6" s="9"/>
      <c r="D6" s="10"/>
      <c r="E6" s="199"/>
      <c r="F6" s="200"/>
      <c r="G6" s="199"/>
      <c r="H6" s="201"/>
      <c r="I6" s="199"/>
      <c r="J6" s="199"/>
      <c r="K6" s="199"/>
      <c r="L6" s="199"/>
      <c r="M6" s="201"/>
      <c r="N6" s="7"/>
      <c r="O6" s="8"/>
      <c r="P6" s="9"/>
      <c r="Q6" s="10"/>
      <c r="R6" s="11"/>
      <c r="S6" s="11"/>
      <c r="T6" s="11"/>
      <c r="U6" s="28"/>
      <c r="V6" s="11"/>
      <c r="W6" s="11"/>
      <c r="X6" s="11"/>
      <c r="Y6" s="11"/>
      <c r="Z6" s="28"/>
      <c r="AA6" s="7"/>
      <c r="AB6" s="8"/>
      <c r="AC6" s="9"/>
      <c r="AD6" s="10"/>
      <c r="AE6" s="11"/>
      <c r="AF6" s="29"/>
      <c r="AG6" s="28"/>
      <c r="AH6" s="28"/>
      <c r="AI6" s="11"/>
      <c r="AJ6" s="11"/>
      <c r="AK6" s="11"/>
      <c r="AL6" s="29"/>
      <c r="AM6" s="28"/>
      <c r="AN6" s="7"/>
      <c r="AO6" s="8"/>
      <c r="AP6" s="9"/>
      <c r="AQ6" s="10"/>
      <c r="AR6" s="11"/>
      <c r="AS6" s="29"/>
      <c r="AT6" s="30"/>
      <c r="AU6" s="242"/>
      <c r="AV6" s="11"/>
      <c r="AW6" s="11"/>
      <c r="AX6" s="11"/>
      <c r="AY6" s="30"/>
      <c r="AZ6" s="28"/>
      <c r="BA6" s="7"/>
      <c r="BB6" s="8"/>
      <c r="BC6" s="9"/>
      <c r="BD6" s="10"/>
      <c r="BE6" s="11"/>
      <c r="BF6" s="29"/>
      <c r="BG6" s="28"/>
      <c r="BH6" s="11"/>
      <c r="BI6" s="11"/>
      <c r="BJ6" s="30"/>
      <c r="BK6" s="28"/>
      <c r="BL6" s="7"/>
      <c r="BM6" s="8"/>
      <c r="BN6" s="9"/>
      <c r="BO6" s="10"/>
      <c r="BP6" s="11"/>
      <c r="BQ6" s="127"/>
      <c r="BR6" s="29"/>
      <c r="BS6" s="28"/>
      <c r="BT6" s="11"/>
      <c r="BU6" s="11"/>
      <c r="BV6" s="11"/>
      <c r="BW6" s="28"/>
      <c r="BX6" s="28"/>
      <c r="BY6" s="7"/>
      <c r="BZ6" s="8"/>
      <c r="CA6" s="9"/>
      <c r="CB6" s="10"/>
      <c r="CC6" s="30"/>
      <c r="CD6" s="11"/>
      <c r="CE6" s="11"/>
      <c r="CF6" s="29"/>
      <c r="CG6" s="11"/>
      <c r="CH6" s="30"/>
      <c r="CI6" s="11"/>
      <c r="CJ6" s="12"/>
      <c r="CK6" s="11"/>
      <c r="CL6" s="13"/>
    </row>
    <row r="7" spans="1:90" s="1" customFormat="1" ht="16.5" customHeight="1">
      <c r="A7" s="618" t="s">
        <v>153</v>
      </c>
      <c r="B7" s="618"/>
      <c r="C7" s="618"/>
      <c r="D7" s="619"/>
      <c r="E7" s="64">
        <v>64698886000</v>
      </c>
      <c r="F7" s="64">
        <v>100</v>
      </c>
      <c r="G7" s="64">
        <v>8180358887.43</v>
      </c>
      <c r="H7" s="150">
        <v>2633637863</v>
      </c>
      <c r="I7" s="202">
        <v>2550693230</v>
      </c>
      <c r="J7" s="202">
        <v>2682398845</v>
      </c>
      <c r="K7" s="202">
        <v>4432646863</v>
      </c>
      <c r="L7" s="202">
        <v>2690842403</v>
      </c>
      <c r="M7" s="150">
        <v>2102830167</v>
      </c>
      <c r="N7" s="618" t="s">
        <v>153</v>
      </c>
      <c r="O7" s="618"/>
      <c r="P7" s="618"/>
      <c r="Q7" s="619"/>
      <c r="R7" s="64">
        <v>1946356597</v>
      </c>
      <c r="S7" s="64">
        <v>1696221002</v>
      </c>
      <c r="T7" s="64">
        <v>1310721386</v>
      </c>
      <c r="U7" s="150">
        <v>1340028144</v>
      </c>
      <c r="V7" s="64">
        <v>916198895</v>
      </c>
      <c r="W7" s="64">
        <v>803918711</v>
      </c>
      <c r="X7" s="64">
        <v>1117661621</v>
      </c>
      <c r="Y7" s="64">
        <v>1562676538</v>
      </c>
      <c r="Z7" s="150">
        <v>695256397</v>
      </c>
      <c r="AA7" s="618" t="s">
        <v>153</v>
      </c>
      <c r="AB7" s="618"/>
      <c r="AC7" s="618"/>
      <c r="AD7" s="619"/>
      <c r="AE7" s="64">
        <v>591672123</v>
      </c>
      <c r="AF7" s="64">
        <v>747769565</v>
      </c>
      <c r="AG7" s="64">
        <v>778908368</v>
      </c>
      <c r="AH7" s="150">
        <v>765787267</v>
      </c>
      <c r="AI7" s="64">
        <v>2592864035</v>
      </c>
      <c r="AJ7" s="64">
        <v>1119785470</v>
      </c>
      <c r="AK7" s="64">
        <v>1005753363</v>
      </c>
      <c r="AL7" s="64">
        <v>756243736</v>
      </c>
      <c r="AM7" s="150">
        <v>612615405</v>
      </c>
      <c r="AN7" s="618" t="s">
        <v>153</v>
      </c>
      <c r="AO7" s="618"/>
      <c r="AP7" s="618"/>
      <c r="AQ7" s="619"/>
      <c r="AR7" s="64">
        <v>657388176</v>
      </c>
      <c r="AS7" s="64">
        <v>640927049</v>
      </c>
      <c r="AT7" s="145">
        <v>546409505</v>
      </c>
      <c r="AU7" s="65">
        <v>554924213</v>
      </c>
      <c r="AV7" s="64">
        <v>671344085</v>
      </c>
      <c r="AW7" s="64">
        <v>400283532</v>
      </c>
      <c r="AX7" s="64">
        <v>481577853</v>
      </c>
      <c r="AY7" s="64">
        <v>1549708126</v>
      </c>
      <c r="AZ7" s="150">
        <v>1448428006</v>
      </c>
      <c r="BA7" s="618" t="s">
        <v>153</v>
      </c>
      <c r="BB7" s="618"/>
      <c r="BC7" s="618"/>
      <c r="BD7" s="619"/>
      <c r="BE7" s="64">
        <v>1304436695</v>
      </c>
      <c r="BF7" s="64">
        <v>1136651412</v>
      </c>
      <c r="BG7" s="150">
        <v>856292364</v>
      </c>
      <c r="BH7" s="64">
        <v>1243795487</v>
      </c>
      <c r="BI7" s="64">
        <v>775574069</v>
      </c>
      <c r="BJ7" s="64">
        <v>1317499672</v>
      </c>
      <c r="BK7" s="150">
        <v>359131371</v>
      </c>
      <c r="BL7" s="618" t="s">
        <v>153</v>
      </c>
      <c r="BM7" s="618"/>
      <c r="BN7" s="618"/>
      <c r="BO7" s="619"/>
      <c r="BP7" s="64">
        <v>948276861</v>
      </c>
      <c r="BQ7" s="64">
        <v>497200485</v>
      </c>
      <c r="BR7" s="64">
        <v>403931954</v>
      </c>
      <c r="BS7" s="150">
        <v>431979566</v>
      </c>
      <c r="BT7" s="64">
        <v>857192539</v>
      </c>
      <c r="BU7" s="64">
        <v>1214992332</v>
      </c>
      <c r="BV7" s="64">
        <v>455533061</v>
      </c>
      <c r="BW7" s="64">
        <v>427554602</v>
      </c>
      <c r="BX7" s="150">
        <v>193721839</v>
      </c>
      <c r="BY7" s="618" t="s">
        <v>153</v>
      </c>
      <c r="BZ7" s="618"/>
      <c r="CA7" s="618"/>
      <c r="CB7" s="619"/>
      <c r="CC7" s="145">
        <v>392068039</v>
      </c>
      <c r="CD7" s="64">
        <v>167370984</v>
      </c>
      <c r="CE7" s="64">
        <v>161002278</v>
      </c>
      <c r="CF7" s="150">
        <v>287288887</v>
      </c>
      <c r="CG7" s="64">
        <v>66016331923.43</v>
      </c>
      <c r="CH7" s="66">
        <v>0</v>
      </c>
      <c r="CI7" s="64">
        <v>66016331923.43</v>
      </c>
      <c r="CJ7" s="64">
        <v>100</v>
      </c>
      <c r="CK7" s="66">
        <v>1317445923.43</v>
      </c>
      <c r="CL7" s="67">
        <v>2.04</v>
      </c>
    </row>
    <row r="8" spans="1:90" ht="4.5" customHeight="1">
      <c r="A8" s="44"/>
      <c r="B8" s="45"/>
      <c r="C8" s="207"/>
      <c r="D8" s="47"/>
      <c r="E8" s="68"/>
      <c r="F8" s="68"/>
      <c r="G8" s="68"/>
      <c r="H8" s="151"/>
      <c r="I8" s="203"/>
      <c r="J8" s="203"/>
      <c r="K8" s="203"/>
      <c r="L8" s="203"/>
      <c r="M8" s="151"/>
      <c r="N8" s="44"/>
      <c r="O8" s="45"/>
      <c r="P8" s="207"/>
      <c r="Q8" s="47"/>
      <c r="R8" s="68"/>
      <c r="S8" s="68"/>
      <c r="T8" s="68"/>
      <c r="U8" s="151"/>
      <c r="V8" s="68"/>
      <c r="W8" s="68"/>
      <c r="X8" s="68"/>
      <c r="Y8" s="68"/>
      <c r="Z8" s="151"/>
      <c r="AA8" s="44"/>
      <c r="AB8" s="45"/>
      <c r="AC8" s="207"/>
      <c r="AD8" s="47"/>
      <c r="AE8" s="68"/>
      <c r="AF8" s="68"/>
      <c r="AG8" s="68"/>
      <c r="AH8" s="151"/>
      <c r="AI8" s="68"/>
      <c r="AJ8" s="68"/>
      <c r="AK8" s="68"/>
      <c r="AL8" s="68"/>
      <c r="AM8" s="151"/>
      <c r="AN8" s="44"/>
      <c r="AO8" s="45"/>
      <c r="AP8" s="207"/>
      <c r="AQ8" s="47"/>
      <c r="AR8" s="68"/>
      <c r="AS8" s="68"/>
      <c r="AT8" s="146"/>
      <c r="AU8" s="69"/>
      <c r="AV8" s="68"/>
      <c r="AW8" s="68"/>
      <c r="AX8" s="68"/>
      <c r="AY8" s="68"/>
      <c r="AZ8" s="151"/>
      <c r="BA8" s="44"/>
      <c r="BB8" s="45"/>
      <c r="BC8" s="207"/>
      <c r="BD8" s="47"/>
      <c r="BE8" s="68"/>
      <c r="BF8" s="68"/>
      <c r="BG8" s="151"/>
      <c r="BH8" s="68"/>
      <c r="BI8" s="68"/>
      <c r="BJ8" s="68"/>
      <c r="BK8" s="151"/>
      <c r="BL8" s="44"/>
      <c r="BM8" s="45"/>
      <c r="BN8" s="207"/>
      <c r="BO8" s="47"/>
      <c r="BP8" s="68"/>
      <c r="BQ8" s="68"/>
      <c r="BR8" s="68"/>
      <c r="BS8" s="151"/>
      <c r="BT8" s="68"/>
      <c r="BU8" s="68"/>
      <c r="BV8" s="68"/>
      <c r="BW8" s="68"/>
      <c r="BX8" s="151"/>
      <c r="BY8" s="44"/>
      <c r="BZ8" s="45"/>
      <c r="CA8" s="207"/>
      <c r="CB8" s="47"/>
      <c r="CC8" s="146"/>
      <c r="CD8" s="68"/>
      <c r="CE8" s="68"/>
      <c r="CF8" s="151"/>
      <c r="CG8" s="68"/>
      <c r="CH8" s="70"/>
      <c r="CI8" s="68"/>
      <c r="CJ8" s="68"/>
      <c r="CK8" s="70"/>
      <c r="CL8" s="238"/>
    </row>
    <row r="9" spans="1:90" ht="16.5" customHeight="1">
      <c r="A9" s="44"/>
      <c r="B9" s="630" t="s">
        <v>4</v>
      </c>
      <c r="C9" s="631"/>
      <c r="D9" s="47"/>
      <c r="E9" s="72">
        <v>206225000</v>
      </c>
      <c r="F9" s="68">
        <v>0.32</v>
      </c>
      <c r="G9" s="72">
        <v>129998746</v>
      </c>
      <c r="H9" s="172">
        <v>0</v>
      </c>
      <c r="I9" s="204">
        <v>0</v>
      </c>
      <c r="J9" s="204">
        <v>27752195</v>
      </c>
      <c r="K9" s="204">
        <v>0</v>
      </c>
      <c r="L9" s="204">
        <v>0</v>
      </c>
      <c r="M9" s="172">
        <v>0</v>
      </c>
      <c r="N9" s="44"/>
      <c r="O9" s="630" t="s">
        <v>4</v>
      </c>
      <c r="P9" s="631"/>
      <c r="Q9" s="47"/>
      <c r="R9" s="72">
        <v>0</v>
      </c>
      <c r="S9" s="72">
        <v>0</v>
      </c>
      <c r="T9" s="72">
        <v>0</v>
      </c>
      <c r="U9" s="172">
        <v>0</v>
      </c>
      <c r="V9" s="72">
        <v>0</v>
      </c>
      <c r="W9" s="72">
        <v>0</v>
      </c>
      <c r="X9" s="72">
        <v>0</v>
      </c>
      <c r="Y9" s="72">
        <v>0</v>
      </c>
      <c r="Z9" s="172">
        <v>0</v>
      </c>
      <c r="AA9" s="44"/>
      <c r="AB9" s="630" t="s">
        <v>4</v>
      </c>
      <c r="AC9" s="631"/>
      <c r="AD9" s="47"/>
      <c r="AE9" s="72">
        <v>0</v>
      </c>
      <c r="AF9" s="72">
        <v>0</v>
      </c>
      <c r="AG9" s="72">
        <v>0</v>
      </c>
      <c r="AH9" s="172">
        <v>0</v>
      </c>
      <c r="AI9" s="72">
        <v>0</v>
      </c>
      <c r="AJ9" s="72">
        <v>0</v>
      </c>
      <c r="AK9" s="72">
        <v>0</v>
      </c>
      <c r="AL9" s="72">
        <v>0</v>
      </c>
      <c r="AM9" s="172">
        <v>0</v>
      </c>
      <c r="AN9" s="44"/>
      <c r="AO9" s="630" t="s">
        <v>4</v>
      </c>
      <c r="AP9" s="631"/>
      <c r="AQ9" s="47"/>
      <c r="AR9" s="72">
        <v>0</v>
      </c>
      <c r="AS9" s="72">
        <v>0</v>
      </c>
      <c r="AT9" s="184">
        <v>0</v>
      </c>
      <c r="AU9" s="243">
        <v>0</v>
      </c>
      <c r="AV9" s="72">
        <v>0</v>
      </c>
      <c r="AW9" s="72">
        <v>0</v>
      </c>
      <c r="AX9" s="72">
        <v>0</v>
      </c>
      <c r="AY9" s="72">
        <v>0</v>
      </c>
      <c r="AZ9" s="172">
        <v>0</v>
      </c>
      <c r="BA9" s="44"/>
      <c r="BB9" s="630" t="s">
        <v>4</v>
      </c>
      <c r="BC9" s="631"/>
      <c r="BD9" s="47"/>
      <c r="BE9" s="72">
        <v>0</v>
      </c>
      <c r="BF9" s="72">
        <v>0</v>
      </c>
      <c r="BG9" s="172">
        <v>0</v>
      </c>
      <c r="BH9" s="72">
        <v>0</v>
      </c>
      <c r="BI9" s="72">
        <v>0</v>
      </c>
      <c r="BJ9" s="72">
        <v>0</v>
      </c>
      <c r="BK9" s="172">
        <v>0</v>
      </c>
      <c r="BL9" s="44"/>
      <c r="BM9" s="630" t="s">
        <v>4</v>
      </c>
      <c r="BN9" s="631"/>
      <c r="BO9" s="47"/>
      <c r="BP9" s="72">
        <v>0</v>
      </c>
      <c r="BQ9" s="72">
        <v>0</v>
      </c>
      <c r="BR9" s="72">
        <v>0</v>
      </c>
      <c r="BS9" s="172">
        <v>0</v>
      </c>
      <c r="BT9" s="72">
        <v>0</v>
      </c>
      <c r="BU9" s="72">
        <v>0</v>
      </c>
      <c r="BV9" s="72">
        <v>0</v>
      </c>
      <c r="BW9" s="72">
        <v>0</v>
      </c>
      <c r="BX9" s="172">
        <v>0</v>
      </c>
      <c r="BY9" s="44"/>
      <c r="BZ9" s="630" t="s">
        <v>4</v>
      </c>
      <c r="CA9" s="631"/>
      <c r="CB9" s="47"/>
      <c r="CC9" s="184">
        <v>18014726</v>
      </c>
      <c r="CD9" s="72">
        <v>0</v>
      </c>
      <c r="CE9" s="72">
        <v>0</v>
      </c>
      <c r="CF9" s="172">
        <v>0</v>
      </c>
      <c r="CG9" s="72">
        <v>175765667</v>
      </c>
      <c r="CH9" s="73">
        <v>0</v>
      </c>
      <c r="CI9" s="68">
        <v>175765667</v>
      </c>
      <c r="CJ9" s="68">
        <v>0.27</v>
      </c>
      <c r="CK9" s="70">
        <v>-30459333</v>
      </c>
      <c r="CL9" s="71">
        <v>14.77</v>
      </c>
    </row>
    <row r="10" spans="1:90" ht="16.5" customHeight="1">
      <c r="A10" s="44"/>
      <c r="B10" s="630" t="s">
        <v>5</v>
      </c>
      <c r="C10" s="631"/>
      <c r="D10" s="47"/>
      <c r="E10" s="72">
        <v>106904000</v>
      </c>
      <c r="F10" s="68">
        <v>0.17</v>
      </c>
      <c r="G10" s="72">
        <v>215697041</v>
      </c>
      <c r="H10" s="172">
        <v>0</v>
      </c>
      <c r="I10" s="204">
        <v>0</v>
      </c>
      <c r="J10" s="204">
        <v>37208451</v>
      </c>
      <c r="K10" s="204">
        <v>0</v>
      </c>
      <c r="L10" s="204">
        <v>0</v>
      </c>
      <c r="M10" s="172">
        <v>0</v>
      </c>
      <c r="N10" s="44"/>
      <c r="O10" s="630" t="s">
        <v>5</v>
      </c>
      <c r="P10" s="631"/>
      <c r="Q10" s="47"/>
      <c r="R10" s="72">
        <v>0</v>
      </c>
      <c r="S10" s="72">
        <v>0</v>
      </c>
      <c r="T10" s="72">
        <v>0</v>
      </c>
      <c r="U10" s="172">
        <v>0</v>
      </c>
      <c r="V10" s="72">
        <v>0</v>
      </c>
      <c r="W10" s="72">
        <v>0</v>
      </c>
      <c r="X10" s="72">
        <v>0</v>
      </c>
      <c r="Y10" s="72">
        <v>0</v>
      </c>
      <c r="Z10" s="172">
        <v>0</v>
      </c>
      <c r="AA10" s="44"/>
      <c r="AB10" s="630" t="s">
        <v>5</v>
      </c>
      <c r="AC10" s="631"/>
      <c r="AD10" s="47"/>
      <c r="AE10" s="72">
        <v>0</v>
      </c>
      <c r="AF10" s="72">
        <v>0</v>
      </c>
      <c r="AG10" s="72">
        <v>0</v>
      </c>
      <c r="AH10" s="172">
        <v>0</v>
      </c>
      <c r="AI10" s="72">
        <v>0</v>
      </c>
      <c r="AJ10" s="72">
        <v>0</v>
      </c>
      <c r="AK10" s="72">
        <v>0</v>
      </c>
      <c r="AL10" s="72">
        <v>0</v>
      </c>
      <c r="AM10" s="172">
        <v>0</v>
      </c>
      <c r="AN10" s="44"/>
      <c r="AO10" s="630" t="s">
        <v>5</v>
      </c>
      <c r="AP10" s="631"/>
      <c r="AQ10" s="47"/>
      <c r="AR10" s="72">
        <v>0</v>
      </c>
      <c r="AS10" s="72">
        <v>0</v>
      </c>
      <c r="AT10" s="184">
        <v>0</v>
      </c>
      <c r="AU10" s="243">
        <v>0</v>
      </c>
      <c r="AV10" s="72">
        <v>0</v>
      </c>
      <c r="AW10" s="72">
        <v>0</v>
      </c>
      <c r="AX10" s="72">
        <v>0</v>
      </c>
      <c r="AY10" s="72">
        <v>0</v>
      </c>
      <c r="AZ10" s="172">
        <v>0</v>
      </c>
      <c r="BA10" s="44"/>
      <c r="BB10" s="630" t="s">
        <v>5</v>
      </c>
      <c r="BC10" s="631"/>
      <c r="BD10" s="47"/>
      <c r="BE10" s="72">
        <v>0</v>
      </c>
      <c r="BF10" s="72">
        <v>0</v>
      </c>
      <c r="BG10" s="172">
        <v>0</v>
      </c>
      <c r="BH10" s="72">
        <v>0</v>
      </c>
      <c r="BI10" s="72">
        <v>0</v>
      </c>
      <c r="BJ10" s="72">
        <v>0</v>
      </c>
      <c r="BK10" s="172">
        <v>0</v>
      </c>
      <c r="BL10" s="44"/>
      <c r="BM10" s="630" t="s">
        <v>5</v>
      </c>
      <c r="BN10" s="631"/>
      <c r="BO10" s="47"/>
      <c r="BP10" s="72">
        <v>0</v>
      </c>
      <c r="BQ10" s="72">
        <v>0</v>
      </c>
      <c r="BR10" s="72">
        <v>0</v>
      </c>
      <c r="BS10" s="172">
        <v>0</v>
      </c>
      <c r="BT10" s="72">
        <v>0</v>
      </c>
      <c r="BU10" s="72">
        <v>0</v>
      </c>
      <c r="BV10" s="72">
        <v>0</v>
      </c>
      <c r="BW10" s="72">
        <v>0</v>
      </c>
      <c r="BX10" s="172">
        <v>0</v>
      </c>
      <c r="BY10" s="44"/>
      <c r="BZ10" s="630" t="s">
        <v>5</v>
      </c>
      <c r="CA10" s="631"/>
      <c r="CB10" s="47"/>
      <c r="CC10" s="184">
        <v>0</v>
      </c>
      <c r="CD10" s="72">
        <v>0</v>
      </c>
      <c r="CE10" s="72">
        <v>0</v>
      </c>
      <c r="CF10" s="172">
        <v>0</v>
      </c>
      <c r="CG10" s="72">
        <v>252905492</v>
      </c>
      <c r="CH10" s="73">
        <v>0</v>
      </c>
      <c r="CI10" s="68">
        <v>252905492</v>
      </c>
      <c r="CJ10" s="68">
        <v>0.38</v>
      </c>
      <c r="CK10" s="70">
        <v>146001492</v>
      </c>
      <c r="CL10" s="71">
        <v>136.57</v>
      </c>
    </row>
    <row r="11" spans="1:90" ht="16.5" customHeight="1">
      <c r="A11" s="44"/>
      <c r="B11" s="630" t="s">
        <v>27</v>
      </c>
      <c r="C11" s="631"/>
      <c r="D11" s="47"/>
      <c r="E11" s="72">
        <v>19425422000</v>
      </c>
      <c r="F11" s="68">
        <v>30.02</v>
      </c>
      <c r="G11" s="72">
        <v>1746920984</v>
      </c>
      <c r="H11" s="172">
        <v>801320892</v>
      </c>
      <c r="I11" s="204">
        <v>500623289</v>
      </c>
      <c r="J11" s="204">
        <v>740242110</v>
      </c>
      <c r="K11" s="204">
        <v>1043228322</v>
      </c>
      <c r="L11" s="204">
        <v>705672903</v>
      </c>
      <c r="M11" s="172">
        <v>597820925</v>
      </c>
      <c r="N11" s="44"/>
      <c r="O11" s="630" t="s">
        <v>27</v>
      </c>
      <c r="P11" s="631"/>
      <c r="Q11" s="47"/>
      <c r="R11" s="72">
        <v>540900998</v>
      </c>
      <c r="S11" s="72">
        <v>558843105</v>
      </c>
      <c r="T11" s="72">
        <v>421079405</v>
      </c>
      <c r="U11" s="172">
        <v>216713062</v>
      </c>
      <c r="V11" s="72">
        <v>307512806</v>
      </c>
      <c r="W11" s="72">
        <v>204172403</v>
      </c>
      <c r="X11" s="72">
        <v>433720611</v>
      </c>
      <c r="Y11" s="72">
        <v>536943432</v>
      </c>
      <c r="Z11" s="172">
        <v>273854530</v>
      </c>
      <c r="AA11" s="44"/>
      <c r="AB11" s="630" t="s">
        <v>27</v>
      </c>
      <c r="AC11" s="631"/>
      <c r="AD11" s="47"/>
      <c r="AE11" s="72">
        <v>192707046</v>
      </c>
      <c r="AF11" s="72">
        <v>225189983</v>
      </c>
      <c r="AG11" s="72">
        <v>334604388</v>
      </c>
      <c r="AH11" s="172">
        <v>295783985</v>
      </c>
      <c r="AI11" s="72">
        <v>727880595</v>
      </c>
      <c r="AJ11" s="72">
        <v>403524082</v>
      </c>
      <c r="AK11" s="72">
        <v>359433268</v>
      </c>
      <c r="AL11" s="72">
        <v>246891014</v>
      </c>
      <c r="AM11" s="172">
        <v>151209258</v>
      </c>
      <c r="AN11" s="44"/>
      <c r="AO11" s="630" t="s">
        <v>27</v>
      </c>
      <c r="AP11" s="631"/>
      <c r="AQ11" s="47"/>
      <c r="AR11" s="72">
        <v>196158368</v>
      </c>
      <c r="AS11" s="72">
        <v>190111005</v>
      </c>
      <c r="AT11" s="184">
        <v>136873768</v>
      </c>
      <c r="AU11" s="243">
        <v>102446557</v>
      </c>
      <c r="AV11" s="72">
        <v>229410613</v>
      </c>
      <c r="AW11" s="72">
        <v>87762657</v>
      </c>
      <c r="AX11" s="72">
        <v>290876220</v>
      </c>
      <c r="AY11" s="72">
        <v>445956290</v>
      </c>
      <c r="AZ11" s="172">
        <v>525895095</v>
      </c>
      <c r="BA11" s="44"/>
      <c r="BB11" s="630" t="s">
        <v>27</v>
      </c>
      <c r="BC11" s="631"/>
      <c r="BD11" s="47"/>
      <c r="BE11" s="72">
        <v>464147694</v>
      </c>
      <c r="BF11" s="72">
        <v>487853522</v>
      </c>
      <c r="BG11" s="172">
        <v>323097174</v>
      </c>
      <c r="BH11" s="72">
        <v>501764130</v>
      </c>
      <c r="BI11" s="72">
        <v>309823345</v>
      </c>
      <c r="BJ11" s="72">
        <v>556697717</v>
      </c>
      <c r="BK11" s="172">
        <v>109325551</v>
      </c>
      <c r="BL11" s="44"/>
      <c r="BM11" s="630" t="s">
        <v>27</v>
      </c>
      <c r="BN11" s="631"/>
      <c r="BO11" s="47"/>
      <c r="BP11" s="72">
        <v>453182610</v>
      </c>
      <c r="BQ11" s="72">
        <v>150030292</v>
      </c>
      <c r="BR11" s="72">
        <v>96884315</v>
      </c>
      <c r="BS11" s="172">
        <v>117780485</v>
      </c>
      <c r="BT11" s="72">
        <v>362153291</v>
      </c>
      <c r="BU11" s="72">
        <v>593500030</v>
      </c>
      <c r="BV11" s="72">
        <v>169199472</v>
      </c>
      <c r="BW11" s="72">
        <v>146925813</v>
      </c>
      <c r="BX11" s="172">
        <v>73196505</v>
      </c>
      <c r="BY11" s="44"/>
      <c r="BZ11" s="630" t="s">
        <v>27</v>
      </c>
      <c r="CA11" s="631"/>
      <c r="CB11" s="47"/>
      <c r="CC11" s="184">
        <v>13727122</v>
      </c>
      <c r="CD11" s="72">
        <v>44436122</v>
      </c>
      <c r="CE11" s="72">
        <v>38001882</v>
      </c>
      <c r="CF11" s="172">
        <v>28534038</v>
      </c>
      <c r="CG11" s="72">
        <v>19812545079</v>
      </c>
      <c r="CH11" s="73">
        <v>0</v>
      </c>
      <c r="CI11" s="68">
        <v>19812545079</v>
      </c>
      <c r="CJ11" s="68">
        <v>30.01</v>
      </c>
      <c r="CK11" s="70">
        <v>387123079</v>
      </c>
      <c r="CL11" s="71">
        <v>1.99</v>
      </c>
    </row>
    <row r="12" spans="1:90" ht="16.5" customHeight="1">
      <c r="A12" s="44"/>
      <c r="B12" s="630" t="s">
        <v>28</v>
      </c>
      <c r="C12" s="631"/>
      <c r="D12" s="47"/>
      <c r="E12" s="72">
        <v>28169000</v>
      </c>
      <c r="F12" s="68">
        <v>0.04</v>
      </c>
      <c r="G12" s="72">
        <v>0</v>
      </c>
      <c r="H12" s="172">
        <v>17259</v>
      </c>
      <c r="I12" s="204">
        <v>2854120</v>
      </c>
      <c r="J12" s="204">
        <v>4411744</v>
      </c>
      <c r="K12" s="204">
        <v>3814817</v>
      </c>
      <c r="L12" s="204">
        <v>8797299</v>
      </c>
      <c r="M12" s="172">
        <v>4115889</v>
      </c>
      <c r="N12" s="44"/>
      <c r="O12" s="630" t="s">
        <v>28</v>
      </c>
      <c r="P12" s="631"/>
      <c r="Q12" s="47"/>
      <c r="R12" s="72">
        <v>0</v>
      </c>
      <c r="S12" s="72">
        <v>0</v>
      </c>
      <c r="T12" s="72">
        <v>0</v>
      </c>
      <c r="U12" s="172">
        <v>0</v>
      </c>
      <c r="V12" s="72">
        <v>0</v>
      </c>
      <c r="W12" s="72">
        <v>0</v>
      </c>
      <c r="X12" s="72">
        <v>0</v>
      </c>
      <c r="Y12" s="72">
        <v>0</v>
      </c>
      <c r="Z12" s="172">
        <v>0</v>
      </c>
      <c r="AA12" s="44"/>
      <c r="AB12" s="630" t="s">
        <v>28</v>
      </c>
      <c r="AC12" s="631"/>
      <c r="AD12" s="47"/>
      <c r="AE12" s="72">
        <v>0</v>
      </c>
      <c r="AF12" s="72">
        <v>0</v>
      </c>
      <c r="AG12" s="72">
        <v>890000</v>
      </c>
      <c r="AH12" s="172">
        <v>0</v>
      </c>
      <c r="AI12" s="72">
        <v>1062609</v>
      </c>
      <c r="AJ12" s="72">
        <v>0</v>
      </c>
      <c r="AK12" s="72">
        <v>0</v>
      </c>
      <c r="AL12" s="72">
        <v>1002503</v>
      </c>
      <c r="AM12" s="172">
        <v>0</v>
      </c>
      <c r="AN12" s="44"/>
      <c r="AO12" s="630" t="s">
        <v>28</v>
      </c>
      <c r="AP12" s="631"/>
      <c r="AQ12" s="47"/>
      <c r="AR12" s="72">
        <v>0</v>
      </c>
      <c r="AS12" s="72">
        <v>0</v>
      </c>
      <c r="AT12" s="184">
        <v>0</v>
      </c>
      <c r="AU12" s="243">
        <v>0</v>
      </c>
      <c r="AV12" s="72">
        <v>0</v>
      </c>
      <c r="AW12" s="72">
        <v>0</v>
      </c>
      <c r="AX12" s="72">
        <v>0</v>
      </c>
      <c r="AY12" s="72">
        <v>4082560</v>
      </c>
      <c r="AZ12" s="172">
        <v>0</v>
      </c>
      <c r="BA12" s="44"/>
      <c r="BB12" s="630" t="s">
        <v>28</v>
      </c>
      <c r="BC12" s="631"/>
      <c r="BD12" s="47"/>
      <c r="BE12" s="72">
        <v>2016227</v>
      </c>
      <c r="BF12" s="72">
        <v>451200</v>
      </c>
      <c r="BG12" s="172">
        <v>0</v>
      </c>
      <c r="BH12" s="72">
        <v>112090</v>
      </c>
      <c r="BI12" s="72">
        <v>0</v>
      </c>
      <c r="BJ12" s="72">
        <v>1400000</v>
      </c>
      <c r="BK12" s="172">
        <v>0</v>
      </c>
      <c r="BL12" s="44"/>
      <c r="BM12" s="630" t="s">
        <v>28</v>
      </c>
      <c r="BN12" s="631"/>
      <c r="BO12" s="47"/>
      <c r="BP12" s="72">
        <v>279900</v>
      </c>
      <c r="BQ12" s="72">
        <v>0</v>
      </c>
      <c r="BR12" s="72">
        <v>0</v>
      </c>
      <c r="BS12" s="172">
        <v>0</v>
      </c>
      <c r="BT12" s="72">
        <v>0</v>
      </c>
      <c r="BU12" s="72">
        <v>0</v>
      </c>
      <c r="BV12" s="72">
        <v>34000</v>
      </c>
      <c r="BW12" s="72">
        <v>0</v>
      </c>
      <c r="BX12" s="172">
        <v>0</v>
      </c>
      <c r="BY12" s="44"/>
      <c r="BZ12" s="630" t="s">
        <v>28</v>
      </c>
      <c r="CA12" s="631"/>
      <c r="CB12" s="47"/>
      <c r="CC12" s="184">
        <v>0</v>
      </c>
      <c r="CD12" s="72">
        <v>10000</v>
      </c>
      <c r="CE12" s="72">
        <v>0</v>
      </c>
      <c r="CF12" s="172">
        <v>0</v>
      </c>
      <c r="CG12" s="72">
        <v>35352217</v>
      </c>
      <c r="CH12" s="73">
        <v>0</v>
      </c>
      <c r="CI12" s="68">
        <v>35352217</v>
      </c>
      <c r="CJ12" s="68">
        <v>0.05</v>
      </c>
      <c r="CK12" s="70">
        <v>7183217</v>
      </c>
      <c r="CL12" s="71">
        <v>25.5</v>
      </c>
    </row>
    <row r="13" spans="1:90" ht="16.5" customHeight="1">
      <c r="A13" s="44"/>
      <c r="B13" s="630" t="s">
        <v>6</v>
      </c>
      <c r="C13" s="631"/>
      <c r="D13" s="47"/>
      <c r="E13" s="72">
        <v>0</v>
      </c>
      <c r="F13" s="68">
        <v>0</v>
      </c>
      <c r="G13" s="72">
        <v>0</v>
      </c>
      <c r="H13" s="172">
        <v>0</v>
      </c>
      <c r="I13" s="204">
        <v>0</v>
      </c>
      <c r="J13" s="204">
        <v>0</v>
      </c>
      <c r="K13" s="204">
        <v>0</v>
      </c>
      <c r="L13" s="204">
        <v>0</v>
      </c>
      <c r="M13" s="172">
        <v>0</v>
      </c>
      <c r="N13" s="44"/>
      <c r="O13" s="630" t="s">
        <v>6</v>
      </c>
      <c r="P13" s="631"/>
      <c r="Q13" s="47"/>
      <c r="R13" s="72">
        <v>0</v>
      </c>
      <c r="S13" s="72">
        <v>0</v>
      </c>
      <c r="T13" s="72">
        <v>0</v>
      </c>
      <c r="U13" s="172">
        <v>0</v>
      </c>
      <c r="V13" s="72">
        <v>0</v>
      </c>
      <c r="W13" s="72">
        <v>0</v>
      </c>
      <c r="X13" s="72">
        <v>0</v>
      </c>
      <c r="Y13" s="72">
        <v>0</v>
      </c>
      <c r="Z13" s="172">
        <v>0</v>
      </c>
      <c r="AA13" s="44"/>
      <c r="AB13" s="630" t="s">
        <v>6</v>
      </c>
      <c r="AC13" s="631"/>
      <c r="AD13" s="47"/>
      <c r="AE13" s="72">
        <v>0</v>
      </c>
      <c r="AF13" s="72">
        <v>0</v>
      </c>
      <c r="AG13" s="72">
        <v>0</v>
      </c>
      <c r="AH13" s="172">
        <v>0</v>
      </c>
      <c r="AI13" s="72">
        <v>0</v>
      </c>
      <c r="AJ13" s="72">
        <v>0</v>
      </c>
      <c r="AK13" s="72">
        <v>0</v>
      </c>
      <c r="AL13" s="72">
        <v>0</v>
      </c>
      <c r="AM13" s="172">
        <v>0</v>
      </c>
      <c r="AN13" s="44"/>
      <c r="AO13" s="630" t="s">
        <v>6</v>
      </c>
      <c r="AP13" s="631"/>
      <c r="AQ13" s="47"/>
      <c r="AR13" s="72">
        <v>0</v>
      </c>
      <c r="AS13" s="72">
        <v>0</v>
      </c>
      <c r="AT13" s="184">
        <v>0</v>
      </c>
      <c r="AU13" s="243">
        <v>0</v>
      </c>
      <c r="AV13" s="72">
        <v>0</v>
      </c>
      <c r="AW13" s="72">
        <v>0</v>
      </c>
      <c r="AX13" s="72">
        <v>0</v>
      </c>
      <c r="AY13" s="72">
        <v>0</v>
      </c>
      <c r="AZ13" s="172">
        <v>0</v>
      </c>
      <c r="BA13" s="44"/>
      <c r="BB13" s="630" t="s">
        <v>6</v>
      </c>
      <c r="BC13" s="631"/>
      <c r="BD13" s="47"/>
      <c r="BE13" s="72">
        <v>0</v>
      </c>
      <c r="BF13" s="72">
        <v>0</v>
      </c>
      <c r="BG13" s="172">
        <v>0</v>
      </c>
      <c r="BH13" s="72">
        <v>0</v>
      </c>
      <c r="BI13" s="72">
        <v>0</v>
      </c>
      <c r="BJ13" s="72">
        <v>0</v>
      </c>
      <c r="BK13" s="172">
        <v>0</v>
      </c>
      <c r="BL13" s="44"/>
      <c r="BM13" s="630" t="s">
        <v>6</v>
      </c>
      <c r="BN13" s="631"/>
      <c r="BO13" s="47"/>
      <c r="BP13" s="72">
        <v>0</v>
      </c>
      <c r="BQ13" s="72">
        <v>0</v>
      </c>
      <c r="BR13" s="72">
        <v>0</v>
      </c>
      <c r="BS13" s="172">
        <v>0</v>
      </c>
      <c r="BT13" s="72">
        <v>0</v>
      </c>
      <c r="BU13" s="72">
        <v>0</v>
      </c>
      <c r="BV13" s="72">
        <v>0</v>
      </c>
      <c r="BW13" s="72">
        <v>0</v>
      </c>
      <c r="BX13" s="172">
        <v>0</v>
      </c>
      <c r="BY13" s="44"/>
      <c r="BZ13" s="630" t="s">
        <v>6</v>
      </c>
      <c r="CA13" s="631"/>
      <c r="CB13" s="47"/>
      <c r="CC13" s="184">
        <v>0</v>
      </c>
      <c r="CD13" s="72">
        <v>0</v>
      </c>
      <c r="CE13" s="72">
        <v>0</v>
      </c>
      <c r="CF13" s="172">
        <v>0</v>
      </c>
      <c r="CG13" s="72">
        <v>0</v>
      </c>
      <c r="CH13" s="73">
        <v>0</v>
      </c>
      <c r="CI13" s="68">
        <v>0</v>
      </c>
      <c r="CJ13" s="68">
        <v>0</v>
      </c>
      <c r="CK13" s="70">
        <v>0</v>
      </c>
      <c r="CL13" s="71">
        <v>0</v>
      </c>
    </row>
    <row r="14" spans="1:90" ht="16.5" customHeight="1">
      <c r="A14" s="44"/>
      <c r="B14" s="630" t="s">
        <v>29</v>
      </c>
      <c r="C14" s="631"/>
      <c r="D14" s="47"/>
      <c r="E14" s="72">
        <v>86960000</v>
      </c>
      <c r="F14" s="68">
        <v>0.13</v>
      </c>
      <c r="G14" s="72">
        <v>73705166</v>
      </c>
      <c r="H14" s="172">
        <v>0</v>
      </c>
      <c r="I14" s="204">
        <v>0</v>
      </c>
      <c r="J14" s="204">
        <v>28455896</v>
      </c>
      <c r="K14" s="204">
        <v>0</v>
      </c>
      <c r="L14" s="204">
        <v>0</v>
      </c>
      <c r="M14" s="172">
        <v>0</v>
      </c>
      <c r="N14" s="44"/>
      <c r="O14" s="630" t="s">
        <v>29</v>
      </c>
      <c r="P14" s="631"/>
      <c r="Q14" s="47"/>
      <c r="R14" s="72">
        <v>0</v>
      </c>
      <c r="S14" s="72">
        <v>0</v>
      </c>
      <c r="T14" s="72">
        <v>0</v>
      </c>
      <c r="U14" s="172">
        <v>0</v>
      </c>
      <c r="V14" s="72">
        <v>0</v>
      </c>
      <c r="W14" s="72">
        <v>0</v>
      </c>
      <c r="X14" s="72">
        <v>0</v>
      </c>
      <c r="Y14" s="72">
        <v>0</v>
      </c>
      <c r="Z14" s="172">
        <v>0</v>
      </c>
      <c r="AA14" s="44"/>
      <c r="AB14" s="630" t="s">
        <v>29</v>
      </c>
      <c r="AC14" s="631"/>
      <c r="AD14" s="47"/>
      <c r="AE14" s="72">
        <v>0</v>
      </c>
      <c r="AF14" s="72">
        <v>0</v>
      </c>
      <c r="AG14" s="72">
        <v>0</v>
      </c>
      <c r="AH14" s="172">
        <v>0</v>
      </c>
      <c r="AI14" s="72">
        <v>0</v>
      </c>
      <c r="AJ14" s="72">
        <v>0</v>
      </c>
      <c r="AK14" s="72">
        <v>0</v>
      </c>
      <c r="AL14" s="72">
        <v>0</v>
      </c>
      <c r="AM14" s="172">
        <v>0</v>
      </c>
      <c r="AN14" s="44"/>
      <c r="AO14" s="630" t="s">
        <v>29</v>
      </c>
      <c r="AP14" s="631"/>
      <c r="AQ14" s="47"/>
      <c r="AR14" s="72">
        <v>0</v>
      </c>
      <c r="AS14" s="72">
        <v>0</v>
      </c>
      <c r="AT14" s="184">
        <v>0</v>
      </c>
      <c r="AU14" s="243">
        <v>0</v>
      </c>
      <c r="AV14" s="72">
        <v>0</v>
      </c>
      <c r="AW14" s="72">
        <v>0</v>
      </c>
      <c r="AX14" s="72">
        <v>0</v>
      </c>
      <c r="AY14" s="72">
        <v>0</v>
      </c>
      <c r="AZ14" s="172">
        <v>0</v>
      </c>
      <c r="BA14" s="44"/>
      <c r="BB14" s="630" t="s">
        <v>29</v>
      </c>
      <c r="BC14" s="631"/>
      <c r="BD14" s="47"/>
      <c r="BE14" s="72">
        <v>0</v>
      </c>
      <c r="BF14" s="72">
        <v>0</v>
      </c>
      <c r="BG14" s="172">
        <v>0</v>
      </c>
      <c r="BH14" s="72">
        <v>0</v>
      </c>
      <c r="BI14" s="72">
        <v>0</v>
      </c>
      <c r="BJ14" s="72">
        <v>0</v>
      </c>
      <c r="BK14" s="172">
        <v>0</v>
      </c>
      <c r="BL14" s="44"/>
      <c r="BM14" s="630" t="s">
        <v>29</v>
      </c>
      <c r="BN14" s="631"/>
      <c r="BO14" s="47"/>
      <c r="BP14" s="72">
        <v>0</v>
      </c>
      <c r="BQ14" s="72">
        <v>0</v>
      </c>
      <c r="BR14" s="72">
        <v>0</v>
      </c>
      <c r="BS14" s="172">
        <v>0</v>
      </c>
      <c r="BT14" s="72">
        <v>0</v>
      </c>
      <c r="BU14" s="72">
        <v>0</v>
      </c>
      <c r="BV14" s="72">
        <v>0</v>
      </c>
      <c r="BW14" s="72">
        <v>0</v>
      </c>
      <c r="BX14" s="172">
        <v>0</v>
      </c>
      <c r="BY14" s="44"/>
      <c r="BZ14" s="630" t="s">
        <v>29</v>
      </c>
      <c r="CA14" s="631"/>
      <c r="CB14" s="47"/>
      <c r="CC14" s="184">
        <v>0</v>
      </c>
      <c r="CD14" s="72">
        <v>0</v>
      </c>
      <c r="CE14" s="72">
        <v>0</v>
      </c>
      <c r="CF14" s="172">
        <v>0</v>
      </c>
      <c r="CG14" s="72">
        <v>102161062</v>
      </c>
      <c r="CH14" s="73">
        <v>0</v>
      </c>
      <c r="CI14" s="68">
        <v>102161062</v>
      </c>
      <c r="CJ14" s="68">
        <v>0.15</v>
      </c>
      <c r="CK14" s="70">
        <v>15201062</v>
      </c>
      <c r="CL14" s="71">
        <v>17.48</v>
      </c>
    </row>
    <row r="15" spans="1:90" ht="16.5" customHeight="1">
      <c r="A15" s="44"/>
      <c r="B15" s="630" t="s">
        <v>30</v>
      </c>
      <c r="C15" s="631"/>
      <c r="D15" s="47"/>
      <c r="E15" s="72">
        <v>0</v>
      </c>
      <c r="F15" s="68">
        <v>0</v>
      </c>
      <c r="G15" s="72">
        <v>0</v>
      </c>
      <c r="H15" s="172">
        <v>0</v>
      </c>
      <c r="I15" s="204">
        <v>0</v>
      </c>
      <c r="J15" s="204">
        <v>0</v>
      </c>
      <c r="K15" s="204">
        <v>0</v>
      </c>
      <c r="L15" s="204">
        <v>0</v>
      </c>
      <c r="M15" s="172">
        <v>0</v>
      </c>
      <c r="N15" s="44"/>
      <c r="O15" s="630" t="s">
        <v>30</v>
      </c>
      <c r="P15" s="631"/>
      <c r="Q15" s="47"/>
      <c r="R15" s="72">
        <v>0</v>
      </c>
      <c r="S15" s="72">
        <v>0</v>
      </c>
      <c r="T15" s="72">
        <v>0</v>
      </c>
      <c r="U15" s="172">
        <v>0</v>
      </c>
      <c r="V15" s="72">
        <v>0</v>
      </c>
      <c r="W15" s="72">
        <v>0</v>
      </c>
      <c r="X15" s="72">
        <v>0</v>
      </c>
      <c r="Y15" s="72">
        <v>0</v>
      </c>
      <c r="Z15" s="172">
        <v>0</v>
      </c>
      <c r="AA15" s="44"/>
      <c r="AB15" s="630" t="s">
        <v>30</v>
      </c>
      <c r="AC15" s="631"/>
      <c r="AD15" s="47"/>
      <c r="AE15" s="72">
        <v>0</v>
      </c>
      <c r="AF15" s="72">
        <v>0</v>
      </c>
      <c r="AG15" s="72">
        <v>0</v>
      </c>
      <c r="AH15" s="172">
        <v>0</v>
      </c>
      <c r="AI15" s="72">
        <v>0</v>
      </c>
      <c r="AJ15" s="72">
        <v>0</v>
      </c>
      <c r="AK15" s="72">
        <v>0</v>
      </c>
      <c r="AL15" s="72">
        <v>0</v>
      </c>
      <c r="AM15" s="172">
        <v>0</v>
      </c>
      <c r="AN15" s="44"/>
      <c r="AO15" s="630" t="s">
        <v>30</v>
      </c>
      <c r="AP15" s="631"/>
      <c r="AQ15" s="47"/>
      <c r="AR15" s="72">
        <v>0</v>
      </c>
      <c r="AS15" s="72">
        <v>0</v>
      </c>
      <c r="AT15" s="184">
        <v>0</v>
      </c>
      <c r="AU15" s="243">
        <v>0</v>
      </c>
      <c r="AV15" s="72">
        <v>0</v>
      </c>
      <c r="AW15" s="72">
        <v>0</v>
      </c>
      <c r="AX15" s="72">
        <v>0</v>
      </c>
      <c r="AY15" s="72">
        <v>0</v>
      </c>
      <c r="AZ15" s="172">
        <v>0</v>
      </c>
      <c r="BA15" s="44"/>
      <c r="BB15" s="630" t="s">
        <v>30</v>
      </c>
      <c r="BC15" s="631"/>
      <c r="BD15" s="47"/>
      <c r="BE15" s="72">
        <v>0</v>
      </c>
      <c r="BF15" s="72">
        <v>0</v>
      </c>
      <c r="BG15" s="172">
        <v>0</v>
      </c>
      <c r="BH15" s="72">
        <v>0</v>
      </c>
      <c r="BI15" s="72">
        <v>0</v>
      </c>
      <c r="BJ15" s="72">
        <v>0</v>
      </c>
      <c r="BK15" s="172">
        <v>0</v>
      </c>
      <c r="BL15" s="44"/>
      <c r="BM15" s="630" t="s">
        <v>30</v>
      </c>
      <c r="BN15" s="631"/>
      <c r="BO15" s="47"/>
      <c r="BP15" s="72">
        <v>0</v>
      </c>
      <c r="BQ15" s="72">
        <v>0</v>
      </c>
      <c r="BR15" s="72">
        <v>0</v>
      </c>
      <c r="BS15" s="172">
        <v>0</v>
      </c>
      <c r="BT15" s="72">
        <v>0</v>
      </c>
      <c r="BU15" s="72">
        <v>0</v>
      </c>
      <c r="BV15" s="72">
        <v>0</v>
      </c>
      <c r="BW15" s="72">
        <v>0</v>
      </c>
      <c r="BX15" s="172">
        <v>0</v>
      </c>
      <c r="BY15" s="44"/>
      <c r="BZ15" s="630" t="s">
        <v>30</v>
      </c>
      <c r="CA15" s="631"/>
      <c r="CB15" s="47"/>
      <c r="CC15" s="184">
        <v>0</v>
      </c>
      <c r="CD15" s="72">
        <v>0</v>
      </c>
      <c r="CE15" s="72">
        <v>0</v>
      </c>
      <c r="CF15" s="172">
        <v>0</v>
      </c>
      <c r="CG15" s="72">
        <v>0</v>
      </c>
      <c r="CH15" s="73">
        <v>0</v>
      </c>
      <c r="CI15" s="68">
        <v>0</v>
      </c>
      <c r="CJ15" s="68">
        <v>0</v>
      </c>
      <c r="CK15" s="70">
        <v>0</v>
      </c>
      <c r="CL15" s="71">
        <v>0</v>
      </c>
    </row>
    <row r="16" spans="1:90" ht="16.5" customHeight="1">
      <c r="A16" s="44"/>
      <c r="B16" s="630" t="s">
        <v>65</v>
      </c>
      <c r="C16" s="631"/>
      <c r="D16" s="47"/>
      <c r="E16" s="72">
        <v>0</v>
      </c>
      <c r="F16" s="68">
        <v>0</v>
      </c>
      <c r="G16" s="72">
        <v>0</v>
      </c>
      <c r="H16" s="172">
        <v>0</v>
      </c>
      <c r="I16" s="204">
        <v>0</v>
      </c>
      <c r="J16" s="204">
        <v>0</v>
      </c>
      <c r="K16" s="204">
        <v>0</v>
      </c>
      <c r="L16" s="204">
        <v>0</v>
      </c>
      <c r="M16" s="172">
        <v>0</v>
      </c>
      <c r="N16" s="44"/>
      <c r="O16" s="630" t="s">
        <v>65</v>
      </c>
      <c r="P16" s="631"/>
      <c r="Q16" s="47"/>
      <c r="R16" s="72">
        <v>0</v>
      </c>
      <c r="S16" s="72">
        <v>0</v>
      </c>
      <c r="T16" s="72">
        <v>0</v>
      </c>
      <c r="U16" s="172">
        <v>0</v>
      </c>
      <c r="V16" s="72">
        <v>0</v>
      </c>
      <c r="W16" s="72">
        <v>0</v>
      </c>
      <c r="X16" s="72">
        <v>0</v>
      </c>
      <c r="Y16" s="72">
        <v>0</v>
      </c>
      <c r="Z16" s="172">
        <v>0</v>
      </c>
      <c r="AA16" s="44"/>
      <c r="AB16" s="630" t="s">
        <v>65</v>
      </c>
      <c r="AC16" s="631"/>
      <c r="AD16" s="47"/>
      <c r="AE16" s="72">
        <v>0</v>
      </c>
      <c r="AF16" s="72">
        <v>0</v>
      </c>
      <c r="AG16" s="72">
        <v>0</v>
      </c>
      <c r="AH16" s="172">
        <v>0</v>
      </c>
      <c r="AI16" s="72">
        <v>0</v>
      </c>
      <c r="AJ16" s="72">
        <v>0</v>
      </c>
      <c r="AK16" s="72">
        <v>0</v>
      </c>
      <c r="AL16" s="72">
        <v>0</v>
      </c>
      <c r="AM16" s="172">
        <v>0</v>
      </c>
      <c r="AN16" s="44"/>
      <c r="AO16" s="630" t="s">
        <v>65</v>
      </c>
      <c r="AP16" s="631"/>
      <c r="AQ16" s="47"/>
      <c r="AR16" s="72">
        <v>0</v>
      </c>
      <c r="AS16" s="72">
        <v>0</v>
      </c>
      <c r="AT16" s="184">
        <v>0</v>
      </c>
      <c r="AU16" s="243">
        <v>0</v>
      </c>
      <c r="AV16" s="72">
        <v>0</v>
      </c>
      <c r="AW16" s="72">
        <v>0</v>
      </c>
      <c r="AX16" s="72">
        <v>0</v>
      </c>
      <c r="AY16" s="72">
        <v>0</v>
      </c>
      <c r="AZ16" s="172">
        <v>0</v>
      </c>
      <c r="BA16" s="44"/>
      <c r="BB16" s="630" t="s">
        <v>65</v>
      </c>
      <c r="BC16" s="631"/>
      <c r="BD16" s="47"/>
      <c r="BE16" s="72">
        <v>0</v>
      </c>
      <c r="BF16" s="72">
        <v>0</v>
      </c>
      <c r="BG16" s="172">
        <v>0</v>
      </c>
      <c r="BH16" s="72">
        <v>0</v>
      </c>
      <c r="BI16" s="72">
        <v>0</v>
      </c>
      <c r="BJ16" s="72">
        <v>0</v>
      </c>
      <c r="BK16" s="172">
        <v>0</v>
      </c>
      <c r="BL16" s="44"/>
      <c r="BM16" s="630" t="s">
        <v>65</v>
      </c>
      <c r="BN16" s="631"/>
      <c r="BO16" s="47"/>
      <c r="BP16" s="72">
        <v>0</v>
      </c>
      <c r="BQ16" s="72">
        <v>0</v>
      </c>
      <c r="BR16" s="72">
        <v>0</v>
      </c>
      <c r="BS16" s="172">
        <v>0</v>
      </c>
      <c r="BT16" s="72">
        <v>0</v>
      </c>
      <c r="BU16" s="72">
        <v>0</v>
      </c>
      <c r="BV16" s="72">
        <v>0</v>
      </c>
      <c r="BW16" s="72">
        <v>0</v>
      </c>
      <c r="BX16" s="172">
        <v>0</v>
      </c>
      <c r="BY16" s="44"/>
      <c r="BZ16" s="630" t="s">
        <v>65</v>
      </c>
      <c r="CA16" s="631"/>
      <c r="CB16" s="47"/>
      <c r="CC16" s="184">
        <v>0</v>
      </c>
      <c r="CD16" s="72">
        <v>0</v>
      </c>
      <c r="CE16" s="72">
        <v>0</v>
      </c>
      <c r="CF16" s="172">
        <v>0</v>
      </c>
      <c r="CG16" s="72">
        <v>0</v>
      </c>
      <c r="CH16" s="73">
        <v>0</v>
      </c>
      <c r="CI16" s="68">
        <v>0</v>
      </c>
      <c r="CJ16" s="68">
        <v>0</v>
      </c>
      <c r="CK16" s="70">
        <v>0</v>
      </c>
      <c r="CL16" s="71">
        <v>0</v>
      </c>
    </row>
    <row r="17" spans="1:90" ht="16.5" customHeight="1">
      <c r="A17" s="44"/>
      <c r="B17" s="630" t="s">
        <v>66</v>
      </c>
      <c r="C17" s="631"/>
      <c r="D17" s="47"/>
      <c r="E17" s="72">
        <v>44845206000</v>
      </c>
      <c r="F17" s="68">
        <v>69.31</v>
      </c>
      <c r="G17" s="72">
        <v>6014036950.43</v>
      </c>
      <c r="H17" s="172">
        <v>1832299712</v>
      </c>
      <c r="I17" s="204">
        <v>2047215821</v>
      </c>
      <c r="J17" s="204">
        <v>1844328449</v>
      </c>
      <c r="K17" s="204">
        <v>3385603724</v>
      </c>
      <c r="L17" s="204">
        <v>1976372201</v>
      </c>
      <c r="M17" s="172">
        <v>1500893353</v>
      </c>
      <c r="N17" s="44"/>
      <c r="O17" s="630" t="s">
        <v>66</v>
      </c>
      <c r="P17" s="631"/>
      <c r="Q17" s="47"/>
      <c r="R17" s="72">
        <v>1405455599</v>
      </c>
      <c r="S17" s="72">
        <v>1137377897</v>
      </c>
      <c r="T17" s="72">
        <v>889641981</v>
      </c>
      <c r="U17" s="172">
        <v>1123315082</v>
      </c>
      <c r="V17" s="72">
        <v>608686089</v>
      </c>
      <c r="W17" s="72">
        <v>599746308</v>
      </c>
      <c r="X17" s="72">
        <v>683941010</v>
      </c>
      <c r="Y17" s="72">
        <v>1025733106</v>
      </c>
      <c r="Z17" s="172">
        <v>421401867</v>
      </c>
      <c r="AA17" s="44"/>
      <c r="AB17" s="630" t="s">
        <v>66</v>
      </c>
      <c r="AC17" s="631"/>
      <c r="AD17" s="47"/>
      <c r="AE17" s="72">
        <v>398965077</v>
      </c>
      <c r="AF17" s="72">
        <v>522579582</v>
      </c>
      <c r="AG17" s="72">
        <v>443413980</v>
      </c>
      <c r="AH17" s="172">
        <v>470003282</v>
      </c>
      <c r="AI17" s="72">
        <v>1863920831</v>
      </c>
      <c r="AJ17" s="72">
        <v>716261388</v>
      </c>
      <c r="AK17" s="72">
        <v>646320095</v>
      </c>
      <c r="AL17" s="72">
        <v>508350219</v>
      </c>
      <c r="AM17" s="172">
        <v>461406147</v>
      </c>
      <c r="AN17" s="44"/>
      <c r="AO17" s="630" t="s">
        <v>66</v>
      </c>
      <c r="AP17" s="631"/>
      <c r="AQ17" s="47"/>
      <c r="AR17" s="72">
        <v>461229808</v>
      </c>
      <c r="AS17" s="72">
        <v>450816044</v>
      </c>
      <c r="AT17" s="184">
        <v>409535737</v>
      </c>
      <c r="AU17" s="243">
        <v>452477656</v>
      </c>
      <c r="AV17" s="72">
        <v>441933472</v>
      </c>
      <c r="AW17" s="72">
        <v>312520875</v>
      </c>
      <c r="AX17" s="72">
        <v>190701633</v>
      </c>
      <c r="AY17" s="72">
        <v>1099669276</v>
      </c>
      <c r="AZ17" s="172">
        <v>922532911</v>
      </c>
      <c r="BA17" s="44"/>
      <c r="BB17" s="630" t="s">
        <v>66</v>
      </c>
      <c r="BC17" s="631"/>
      <c r="BD17" s="47"/>
      <c r="BE17" s="72">
        <v>838272774</v>
      </c>
      <c r="BF17" s="72">
        <v>648346690</v>
      </c>
      <c r="BG17" s="172">
        <v>533195190</v>
      </c>
      <c r="BH17" s="72">
        <v>741919267</v>
      </c>
      <c r="BI17" s="72">
        <v>465750724</v>
      </c>
      <c r="BJ17" s="72">
        <v>759401955</v>
      </c>
      <c r="BK17" s="172">
        <v>249805820</v>
      </c>
      <c r="BL17" s="44"/>
      <c r="BM17" s="630" t="s">
        <v>66</v>
      </c>
      <c r="BN17" s="631"/>
      <c r="BO17" s="47"/>
      <c r="BP17" s="72">
        <v>494814351</v>
      </c>
      <c r="BQ17" s="72">
        <v>347170193</v>
      </c>
      <c r="BR17" s="72">
        <v>307047639</v>
      </c>
      <c r="BS17" s="172">
        <v>314199081</v>
      </c>
      <c r="BT17" s="72">
        <v>495039248</v>
      </c>
      <c r="BU17" s="72">
        <v>621492302</v>
      </c>
      <c r="BV17" s="72">
        <v>286299589</v>
      </c>
      <c r="BW17" s="72">
        <v>280628789</v>
      </c>
      <c r="BX17" s="172">
        <v>120525334</v>
      </c>
      <c r="BY17" s="44"/>
      <c r="BZ17" s="630" t="s">
        <v>66</v>
      </c>
      <c r="CA17" s="631"/>
      <c r="CB17" s="47"/>
      <c r="CC17" s="184">
        <v>360326191</v>
      </c>
      <c r="CD17" s="72">
        <v>122924862</v>
      </c>
      <c r="CE17" s="72">
        <v>123000396</v>
      </c>
      <c r="CF17" s="172">
        <v>258754849</v>
      </c>
      <c r="CG17" s="72">
        <v>45637602406.43</v>
      </c>
      <c r="CH17" s="73">
        <v>0</v>
      </c>
      <c r="CI17" s="68">
        <v>45637602406.43</v>
      </c>
      <c r="CJ17" s="68">
        <v>69.13</v>
      </c>
      <c r="CK17" s="70">
        <v>792396406.43</v>
      </c>
      <c r="CL17" s="71">
        <v>1.77</v>
      </c>
    </row>
    <row r="18" spans="1:90" ht="4.5" customHeight="1">
      <c r="A18" s="44"/>
      <c r="B18" s="620"/>
      <c r="C18" s="621"/>
      <c r="D18" s="47"/>
      <c r="E18" s="72"/>
      <c r="F18" s="68"/>
      <c r="G18" s="72"/>
      <c r="H18" s="172"/>
      <c r="I18" s="204"/>
      <c r="J18" s="204"/>
      <c r="K18" s="204"/>
      <c r="L18" s="204"/>
      <c r="M18" s="172"/>
      <c r="N18" s="44"/>
      <c r="O18" s="620"/>
      <c r="P18" s="621"/>
      <c r="Q18" s="47"/>
      <c r="R18" s="72"/>
      <c r="S18" s="72"/>
      <c r="T18" s="72"/>
      <c r="U18" s="172"/>
      <c r="V18" s="72"/>
      <c r="W18" s="72"/>
      <c r="X18" s="72"/>
      <c r="Y18" s="72"/>
      <c r="Z18" s="172"/>
      <c r="AA18" s="44"/>
      <c r="AB18" s="620"/>
      <c r="AC18" s="621"/>
      <c r="AD18" s="47"/>
      <c r="AE18" s="72"/>
      <c r="AF18" s="72"/>
      <c r="AG18" s="72"/>
      <c r="AH18" s="172"/>
      <c r="AI18" s="72"/>
      <c r="AJ18" s="72"/>
      <c r="AK18" s="72"/>
      <c r="AL18" s="72"/>
      <c r="AM18" s="172"/>
      <c r="AN18" s="44"/>
      <c r="AO18" s="620"/>
      <c r="AP18" s="621"/>
      <c r="AQ18" s="47"/>
      <c r="AR18" s="72"/>
      <c r="AS18" s="72"/>
      <c r="AT18" s="184"/>
      <c r="AU18" s="243"/>
      <c r="AV18" s="72"/>
      <c r="AW18" s="72"/>
      <c r="AX18" s="72"/>
      <c r="AY18" s="72"/>
      <c r="AZ18" s="172"/>
      <c r="BA18" s="44"/>
      <c r="BB18" s="620"/>
      <c r="BC18" s="621"/>
      <c r="BD18" s="47"/>
      <c r="BE18" s="72"/>
      <c r="BF18" s="72"/>
      <c r="BG18" s="172"/>
      <c r="BH18" s="72"/>
      <c r="BI18" s="72"/>
      <c r="BJ18" s="72"/>
      <c r="BK18" s="172"/>
      <c r="BL18" s="44"/>
      <c r="BM18" s="620"/>
      <c r="BN18" s="621"/>
      <c r="BO18" s="47"/>
      <c r="BP18" s="72"/>
      <c r="BQ18" s="72"/>
      <c r="BR18" s="72"/>
      <c r="BS18" s="172"/>
      <c r="BT18" s="72"/>
      <c r="BU18" s="72"/>
      <c r="BV18" s="72"/>
      <c r="BW18" s="72"/>
      <c r="BX18" s="172"/>
      <c r="BY18" s="44"/>
      <c r="BZ18" s="620"/>
      <c r="CA18" s="621"/>
      <c r="CB18" s="47"/>
      <c r="CC18" s="184"/>
      <c r="CD18" s="72"/>
      <c r="CE18" s="72"/>
      <c r="CF18" s="172"/>
      <c r="CG18" s="72"/>
      <c r="CH18" s="70"/>
      <c r="CI18" s="68"/>
      <c r="CJ18" s="68"/>
      <c r="CK18" s="70"/>
      <c r="CL18" s="238"/>
    </row>
    <row r="19" spans="1:90" ht="15.75" customHeight="1">
      <c r="A19" s="618" t="s">
        <v>154</v>
      </c>
      <c r="B19" s="618"/>
      <c r="C19" s="618"/>
      <c r="D19" s="619"/>
      <c r="E19" s="64">
        <v>64798787000</v>
      </c>
      <c r="F19" s="64">
        <v>100.15</v>
      </c>
      <c r="G19" s="64">
        <v>8880860174.13</v>
      </c>
      <c r="H19" s="150">
        <v>2752871000</v>
      </c>
      <c r="I19" s="202">
        <v>2835429056</v>
      </c>
      <c r="J19" s="202">
        <v>3023176715</v>
      </c>
      <c r="K19" s="202">
        <v>5023676055</v>
      </c>
      <c r="L19" s="202">
        <v>2885349921</v>
      </c>
      <c r="M19" s="150">
        <v>2322849357</v>
      </c>
      <c r="N19" s="618" t="s">
        <v>154</v>
      </c>
      <c r="O19" s="618"/>
      <c r="P19" s="618"/>
      <c r="Q19" s="619"/>
      <c r="R19" s="64">
        <v>2065740947</v>
      </c>
      <c r="S19" s="64">
        <v>1843081379</v>
      </c>
      <c r="T19" s="64">
        <v>1410397975</v>
      </c>
      <c r="U19" s="150">
        <v>1566905673</v>
      </c>
      <c r="V19" s="64">
        <v>1086160681</v>
      </c>
      <c r="W19" s="64">
        <v>953581307</v>
      </c>
      <c r="X19" s="64">
        <v>1193811776</v>
      </c>
      <c r="Y19" s="64">
        <v>1704932683</v>
      </c>
      <c r="Z19" s="150">
        <v>759026091</v>
      </c>
      <c r="AA19" s="618" t="s">
        <v>154</v>
      </c>
      <c r="AB19" s="618"/>
      <c r="AC19" s="618"/>
      <c r="AD19" s="619"/>
      <c r="AE19" s="64">
        <v>598914503</v>
      </c>
      <c r="AF19" s="64">
        <v>774235440</v>
      </c>
      <c r="AG19" s="64">
        <v>854364877</v>
      </c>
      <c r="AH19" s="150">
        <v>760858482</v>
      </c>
      <c r="AI19" s="64">
        <v>2870864472</v>
      </c>
      <c r="AJ19" s="64">
        <v>1207034722</v>
      </c>
      <c r="AK19" s="64">
        <v>1091112739</v>
      </c>
      <c r="AL19" s="64">
        <v>757812716</v>
      </c>
      <c r="AM19" s="150">
        <v>633119010</v>
      </c>
      <c r="AN19" s="618" t="s">
        <v>154</v>
      </c>
      <c r="AO19" s="618"/>
      <c r="AP19" s="618"/>
      <c r="AQ19" s="619"/>
      <c r="AR19" s="64">
        <v>647123303</v>
      </c>
      <c r="AS19" s="64">
        <v>662208875</v>
      </c>
      <c r="AT19" s="145">
        <v>574369282</v>
      </c>
      <c r="AU19" s="65">
        <v>651937972</v>
      </c>
      <c r="AV19" s="64">
        <v>719177788</v>
      </c>
      <c r="AW19" s="64">
        <v>438786765</v>
      </c>
      <c r="AX19" s="64">
        <v>520643189</v>
      </c>
      <c r="AY19" s="64">
        <v>1760719205</v>
      </c>
      <c r="AZ19" s="150">
        <v>1521976089</v>
      </c>
      <c r="BA19" s="618" t="s">
        <v>154</v>
      </c>
      <c r="BB19" s="618"/>
      <c r="BC19" s="618"/>
      <c r="BD19" s="619"/>
      <c r="BE19" s="64">
        <v>1438749629</v>
      </c>
      <c r="BF19" s="64">
        <v>1144989759</v>
      </c>
      <c r="BG19" s="150">
        <v>967283415</v>
      </c>
      <c r="BH19" s="64">
        <v>1302810034</v>
      </c>
      <c r="BI19" s="64">
        <v>838557497</v>
      </c>
      <c r="BJ19" s="64">
        <v>1383937249</v>
      </c>
      <c r="BK19" s="150">
        <v>373499328</v>
      </c>
      <c r="BL19" s="618" t="s">
        <v>154</v>
      </c>
      <c r="BM19" s="618"/>
      <c r="BN19" s="618"/>
      <c r="BO19" s="619"/>
      <c r="BP19" s="64">
        <v>957808190</v>
      </c>
      <c r="BQ19" s="64">
        <v>492574464</v>
      </c>
      <c r="BR19" s="64">
        <v>409928841</v>
      </c>
      <c r="BS19" s="150">
        <v>435264718</v>
      </c>
      <c r="BT19" s="64">
        <v>775228912</v>
      </c>
      <c r="BU19" s="64">
        <v>1127515706</v>
      </c>
      <c r="BV19" s="64">
        <v>458146916</v>
      </c>
      <c r="BW19" s="64">
        <v>426708713</v>
      </c>
      <c r="BX19" s="150">
        <v>227241936</v>
      </c>
      <c r="BY19" s="618" t="s">
        <v>154</v>
      </c>
      <c r="BZ19" s="618"/>
      <c r="CA19" s="618"/>
      <c r="CB19" s="619"/>
      <c r="CC19" s="145">
        <v>440950318</v>
      </c>
      <c r="CD19" s="64">
        <v>172601162</v>
      </c>
      <c r="CE19" s="64">
        <v>154804603</v>
      </c>
      <c r="CF19" s="150">
        <v>288926035</v>
      </c>
      <c r="CG19" s="64">
        <v>71170637644.13</v>
      </c>
      <c r="CH19" s="66">
        <v>0</v>
      </c>
      <c r="CI19" s="64">
        <v>71170637644.13</v>
      </c>
      <c r="CJ19" s="64">
        <v>107.81</v>
      </c>
      <c r="CK19" s="66">
        <v>6371850644.13</v>
      </c>
      <c r="CL19" s="67">
        <v>9.83</v>
      </c>
    </row>
    <row r="20" spans="1:90" s="1" customFormat="1" ht="4.5" customHeight="1">
      <c r="A20" s="44"/>
      <c r="B20" s="45"/>
      <c r="C20" s="207"/>
      <c r="D20" s="47"/>
      <c r="E20" s="68"/>
      <c r="F20" s="68"/>
      <c r="G20" s="68"/>
      <c r="H20" s="151"/>
      <c r="I20" s="203"/>
      <c r="J20" s="203"/>
      <c r="K20" s="203"/>
      <c r="L20" s="203"/>
      <c r="M20" s="151"/>
      <c r="N20" s="44"/>
      <c r="O20" s="45"/>
      <c r="P20" s="207"/>
      <c r="Q20" s="47"/>
      <c r="R20" s="68"/>
      <c r="S20" s="68"/>
      <c r="T20" s="68"/>
      <c r="U20" s="151"/>
      <c r="V20" s="68"/>
      <c r="W20" s="68"/>
      <c r="X20" s="68"/>
      <c r="Y20" s="68"/>
      <c r="Z20" s="151"/>
      <c r="AA20" s="44"/>
      <c r="AB20" s="45"/>
      <c r="AC20" s="207"/>
      <c r="AD20" s="47"/>
      <c r="AE20" s="68"/>
      <c r="AF20" s="68"/>
      <c r="AG20" s="68"/>
      <c r="AH20" s="151"/>
      <c r="AI20" s="68"/>
      <c r="AJ20" s="68"/>
      <c r="AK20" s="68"/>
      <c r="AL20" s="68"/>
      <c r="AM20" s="151"/>
      <c r="AN20" s="44"/>
      <c r="AO20" s="45"/>
      <c r="AP20" s="207"/>
      <c r="AQ20" s="47"/>
      <c r="AR20" s="68"/>
      <c r="AS20" s="68"/>
      <c r="AT20" s="146"/>
      <c r="AU20" s="69"/>
      <c r="AV20" s="68"/>
      <c r="AW20" s="68"/>
      <c r="AX20" s="68"/>
      <c r="AY20" s="68"/>
      <c r="AZ20" s="151"/>
      <c r="BA20" s="44"/>
      <c r="BB20" s="45"/>
      <c r="BC20" s="207"/>
      <c r="BD20" s="47"/>
      <c r="BE20" s="68"/>
      <c r="BF20" s="68"/>
      <c r="BG20" s="151"/>
      <c r="BH20" s="68"/>
      <c r="BI20" s="68"/>
      <c r="BJ20" s="68"/>
      <c r="BK20" s="151"/>
      <c r="BL20" s="44"/>
      <c r="BM20" s="45"/>
      <c r="BN20" s="207"/>
      <c r="BO20" s="47"/>
      <c r="BP20" s="68"/>
      <c r="BQ20" s="68"/>
      <c r="BR20" s="68"/>
      <c r="BS20" s="151"/>
      <c r="BT20" s="68"/>
      <c r="BU20" s="68"/>
      <c r="BV20" s="68"/>
      <c r="BW20" s="68"/>
      <c r="BX20" s="151"/>
      <c r="BY20" s="44"/>
      <c r="BZ20" s="45"/>
      <c r="CA20" s="207"/>
      <c r="CB20" s="47"/>
      <c r="CC20" s="146"/>
      <c r="CD20" s="68"/>
      <c r="CE20" s="68"/>
      <c r="CF20" s="151"/>
      <c r="CG20" s="68"/>
      <c r="CH20" s="70"/>
      <c r="CI20" s="68"/>
      <c r="CJ20" s="68"/>
      <c r="CK20" s="70"/>
      <c r="CL20" s="238"/>
    </row>
    <row r="21" spans="1:90" ht="15.75" customHeight="1">
      <c r="A21" s="44"/>
      <c r="B21" s="630" t="s">
        <v>7</v>
      </c>
      <c r="C21" s="631"/>
      <c r="D21" s="47"/>
      <c r="E21" s="72">
        <v>167038000</v>
      </c>
      <c r="F21" s="68">
        <v>0.26</v>
      </c>
      <c r="G21" s="72">
        <v>55303113</v>
      </c>
      <c r="H21" s="172">
        <v>0</v>
      </c>
      <c r="I21" s="204">
        <v>0</v>
      </c>
      <c r="J21" s="204">
        <v>43646251</v>
      </c>
      <c r="K21" s="204">
        <v>0</v>
      </c>
      <c r="L21" s="204">
        <v>0</v>
      </c>
      <c r="M21" s="172">
        <v>0</v>
      </c>
      <c r="N21" s="44"/>
      <c r="O21" s="630" t="s">
        <v>7</v>
      </c>
      <c r="P21" s="631"/>
      <c r="Q21" s="47"/>
      <c r="R21" s="72">
        <v>0</v>
      </c>
      <c r="S21" s="72">
        <v>0</v>
      </c>
      <c r="T21" s="72">
        <v>0</v>
      </c>
      <c r="U21" s="172">
        <v>0</v>
      </c>
      <c r="V21" s="72">
        <v>0</v>
      </c>
      <c r="W21" s="72">
        <v>0</v>
      </c>
      <c r="X21" s="72">
        <v>0</v>
      </c>
      <c r="Y21" s="72">
        <v>0</v>
      </c>
      <c r="Z21" s="172">
        <v>0</v>
      </c>
      <c r="AA21" s="44"/>
      <c r="AB21" s="630" t="s">
        <v>7</v>
      </c>
      <c r="AC21" s="631"/>
      <c r="AD21" s="47"/>
      <c r="AE21" s="72">
        <v>0</v>
      </c>
      <c r="AF21" s="72">
        <v>0</v>
      </c>
      <c r="AG21" s="72">
        <v>0</v>
      </c>
      <c r="AH21" s="172">
        <v>0</v>
      </c>
      <c r="AI21" s="72">
        <v>0</v>
      </c>
      <c r="AJ21" s="72">
        <v>0</v>
      </c>
      <c r="AK21" s="72">
        <v>0</v>
      </c>
      <c r="AL21" s="72">
        <v>0</v>
      </c>
      <c r="AM21" s="172">
        <v>0</v>
      </c>
      <c r="AN21" s="44"/>
      <c r="AO21" s="630" t="s">
        <v>7</v>
      </c>
      <c r="AP21" s="631"/>
      <c r="AQ21" s="47"/>
      <c r="AR21" s="72">
        <v>0</v>
      </c>
      <c r="AS21" s="72">
        <v>0</v>
      </c>
      <c r="AT21" s="184">
        <v>0</v>
      </c>
      <c r="AU21" s="243">
        <v>0</v>
      </c>
      <c r="AV21" s="72">
        <v>0</v>
      </c>
      <c r="AW21" s="72">
        <v>0</v>
      </c>
      <c r="AX21" s="72">
        <v>0</v>
      </c>
      <c r="AY21" s="72">
        <v>0</v>
      </c>
      <c r="AZ21" s="172">
        <v>0</v>
      </c>
      <c r="BA21" s="44"/>
      <c r="BB21" s="630" t="s">
        <v>7</v>
      </c>
      <c r="BC21" s="631"/>
      <c r="BD21" s="47"/>
      <c r="BE21" s="72">
        <v>0</v>
      </c>
      <c r="BF21" s="72">
        <v>0</v>
      </c>
      <c r="BG21" s="172">
        <v>0</v>
      </c>
      <c r="BH21" s="72">
        <v>0</v>
      </c>
      <c r="BI21" s="72">
        <v>0</v>
      </c>
      <c r="BJ21" s="72">
        <v>0</v>
      </c>
      <c r="BK21" s="172">
        <v>0</v>
      </c>
      <c r="BL21" s="44"/>
      <c r="BM21" s="630" t="s">
        <v>7</v>
      </c>
      <c r="BN21" s="631"/>
      <c r="BO21" s="47"/>
      <c r="BP21" s="72">
        <v>0</v>
      </c>
      <c r="BQ21" s="72">
        <v>0</v>
      </c>
      <c r="BR21" s="72">
        <v>0</v>
      </c>
      <c r="BS21" s="172">
        <v>0</v>
      </c>
      <c r="BT21" s="72">
        <v>0</v>
      </c>
      <c r="BU21" s="72">
        <v>0</v>
      </c>
      <c r="BV21" s="72">
        <v>0</v>
      </c>
      <c r="BW21" s="72">
        <v>0</v>
      </c>
      <c r="BX21" s="172">
        <v>0</v>
      </c>
      <c r="BY21" s="44"/>
      <c r="BZ21" s="630" t="s">
        <v>7</v>
      </c>
      <c r="CA21" s="631"/>
      <c r="CB21" s="47"/>
      <c r="CC21" s="184">
        <v>114921538</v>
      </c>
      <c r="CD21" s="72">
        <v>0</v>
      </c>
      <c r="CE21" s="72">
        <v>0</v>
      </c>
      <c r="CF21" s="172">
        <v>0</v>
      </c>
      <c r="CG21" s="72">
        <v>213870902</v>
      </c>
      <c r="CH21" s="73">
        <v>0</v>
      </c>
      <c r="CI21" s="68">
        <v>213870902</v>
      </c>
      <c r="CJ21" s="68">
        <v>0.32</v>
      </c>
      <c r="CK21" s="70">
        <v>46832902</v>
      </c>
      <c r="CL21" s="71">
        <v>28.04</v>
      </c>
    </row>
    <row r="22" spans="1:90" ht="16.5" customHeight="1">
      <c r="A22" s="44"/>
      <c r="B22" s="630" t="s">
        <v>8</v>
      </c>
      <c r="C22" s="631"/>
      <c r="D22" s="47"/>
      <c r="E22" s="72">
        <v>112590000</v>
      </c>
      <c r="F22" s="68">
        <v>0.17</v>
      </c>
      <c r="G22" s="72">
        <v>209687837</v>
      </c>
      <c r="H22" s="172">
        <v>0</v>
      </c>
      <c r="I22" s="204">
        <v>0</v>
      </c>
      <c r="J22" s="204">
        <v>40870637</v>
      </c>
      <c r="K22" s="204">
        <v>0</v>
      </c>
      <c r="L22" s="204">
        <v>0</v>
      </c>
      <c r="M22" s="172">
        <v>0</v>
      </c>
      <c r="N22" s="44"/>
      <c r="O22" s="630" t="s">
        <v>8</v>
      </c>
      <c r="P22" s="631"/>
      <c r="Q22" s="47"/>
      <c r="R22" s="72">
        <v>0</v>
      </c>
      <c r="S22" s="72">
        <v>0</v>
      </c>
      <c r="T22" s="72">
        <v>0</v>
      </c>
      <c r="U22" s="172">
        <v>0</v>
      </c>
      <c r="V22" s="72">
        <v>0</v>
      </c>
      <c r="W22" s="72">
        <v>0</v>
      </c>
      <c r="X22" s="72">
        <v>0</v>
      </c>
      <c r="Y22" s="72">
        <v>0</v>
      </c>
      <c r="Z22" s="172">
        <v>0</v>
      </c>
      <c r="AA22" s="44"/>
      <c r="AB22" s="630" t="s">
        <v>8</v>
      </c>
      <c r="AC22" s="631"/>
      <c r="AD22" s="47"/>
      <c r="AE22" s="72">
        <v>0</v>
      </c>
      <c r="AF22" s="72">
        <v>0</v>
      </c>
      <c r="AG22" s="72">
        <v>0</v>
      </c>
      <c r="AH22" s="172">
        <v>0</v>
      </c>
      <c r="AI22" s="72">
        <v>0</v>
      </c>
      <c r="AJ22" s="72">
        <v>0</v>
      </c>
      <c r="AK22" s="72">
        <v>0</v>
      </c>
      <c r="AL22" s="72">
        <v>0</v>
      </c>
      <c r="AM22" s="172">
        <v>0</v>
      </c>
      <c r="AN22" s="44"/>
      <c r="AO22" s="630" t="s">
        <v>8</v>
      </c>
      <c r="AP22" s="631"/>
      <c r="AQ22" s="47"/>
      <c r="AR22" s="72">
        <v>0</v>
      </c>
      <c r="AS22" s="72">
        <v>0</v>
      </c>
      <c r="AT22" s="184">
        <v>0</v>
      </c>
      <c r="AU22" s="243">
        <v>0</v>
      </c>
      <c r="AV22" s="72">
        <v>0</v>
      </c>
      <c r="AW22" s="72">
        <v>0</v>
      </c>
      <c r="AX22" s="72">
        <v>0</v>
      </c>
      <c r="AY22" s="72">
        <v>0</v>
      </c>
      <c r="AZ22" s="172">
        <v>0</v>
      </c>
      <c r="BA22" s="44"/>
      <c r="BB22" s="630" t="s">
        <v>8</v>
      </c>
      <c r="BC22" s="631"/>
      <c r="BD22" s="47"/>
      <c r="BE22" s="72">
        <v>0</v>
      </c>
      <c r="BF22" s="72">
        <v>0</v>
      </c>
      <c r="BG22" s="172">
        <v>0</v>
      </c>
      <c r="BH22" s="72">
        <v>0</v>
      </c>
      <c r="BI22" s="72">
        <v>0</v>
      </c>
      <c r="BJ22" s="72">
        <v>0</v>
      </c>
      <c r="BK22" s="172">
        <v>0</v>
      </c>
      <c r="BL22" s="44"/>
      <c r="BM22" s="630" t="s">
        <v>8</v>
      </c>
      <c r="BN22" s="631"/>
      <c r="BO22" s="47"/>
      <c r="BP22" s="72">
        <v>0</v>
      </c>
      <c r="BQ22" s="72">
        <v>0</v>
      </c>
      <c r="BR22" s="72">
        <v>0</v>
      </c>
      <c r="BS22" s="172">
        <v>0</v>
      </c>
      <c r="BT22" s="72">
        <v>0</v>
      </c>
      <c r="BU22" s="72">
        <v>0</v>
      </c>
      <c r="BV22" s="72">
        <v>0</v>
      </c>
      <c r="BW22" s="72">
        <v>0</v>
      </c>
      <c r="BX22" s="172">
        <v>0</v>
      </c>
      <c r="BY22" s="44"/>
      <c r="BZ22" s="630" t="s">
        <v>8</v>
      </c>
      <c r="CA22" s="631"/>
      <c r="CB22" s="47"/>
      <c r="CC22" s="184">
        <v>0</v>
      </c>
      <c r="CD22" s="72">
        <v>0</v>
      </c>
      <c r="CE22" s="72">
        <v>0</v>
      </c>
      <c r="CF22" s="172">
        <v>0</v>
      </c>
      <c r="CG22" s="72">
        <v>250558474</v>
      </c>
      <c r="CH22" s="73">
        <v>0</v>
      </c>
      <c r="CI22" s="68">
        <v>250558474</v>
      </c>
      <c r="CJ22" s="68">
        <v>0.38</v>
      </c>
      <c r="CK22" s="70">
        <v>137968474</v>
      </c>
      <c r="CL22" s="71">
        <v>122.54</v>
      </c>
    </row>
    <row r="23" spans="1:90" ht="16.5" customHeight="1">
      <c r="A23" s="44"/>
      <c r="B23" s="630" t="s">
        <v>31</v>
      </c>
      <c r="C23" s="631"/>
      <c r="D23" s="47"/>
      <c r="E23" s="72">
        <v>47099092000</v>
      </c>
      <c r="F23" s="68">
        <v>72.8</v>
      </c>
      <c r="G23" s="72">
        <v>6317673728</v>
      </c>
      <c r="H23" s="172">
        <v>1947582231</v>
      </c>
      <c r="I23" s="204">
        <v>2149256700</v>
      </c>
      <c r="J23" s="204">
        <v>2290320009</v>
      </c>
      <c r="K23" s="204">
        <v>3836883083</v>
      </c>
      <c r="L23" s="204">
        <v>2332695605</v>
      </c>
      <c r="M23" s="172">
        <v>1837734290</v>
      </c>
      <c r="N23" s="44"/>
      <c r="O23" s="630" t="s">
        <v>31</v>
      </c>
      <c r="P23" s="631"/>
      <c r="Q23" s="47"/>
      <c r="R23" s="72">
        <v>1626825193</v>
      </c>
      <c r="S23" s="72">
        <v>1188820084</v>
      </c>
      <c r="T23" s="72">
        <v>1070618589</v>
      </c>
      <c r="U23" s="172">
        <v>1228442322</v>
      </c>
      <c r="V23" s="72">
        <v>784817933</v>
      </c>
      <c r="W23" s="72">
        <v>712120737</v>
      </c>
      <c r="X23" s="72">
        <v>854076542</v>
      </c>
      <c r="Y23" s="72">
        <v>1342790404</v>
      </c>
      <c r="Z23" s="172">
        <v>535502009</v>
      </c>
      <c r="AA23" s="44"/>
      <c r="AB23" s="630" t="s">
        <v>31</v>
      </c>
      <c r="AC23" s="631"/>
      <c r="AD23" s="47"/>
      <c r="AE23" s="72">
        <v>454561381</v>
      </c>
      <c r="AF23" s="72">
        <v>601112306</v>
      </c>
      <c r="AG23" s="72">
        <v>707118908</v>
      </c>
      <c r="AH23" s="172">
        <v>608549808</v>
      </c>
      <c r="AI23" s="72">
        <v>2270199472</v>
      </c>
      <c r="AJ23" s="72">
        <v>991720787</v>
      </c>
      <c r="AK23" s="72">
        <v>859869795</v>
      </c>
      <c r="AL23" s="72">
        <v>583494390</v>
      </c>
      <c r="AM23" s="172">
        <v>505251949</v>
      </c>
      <c r="AN23" s="44"/>
      <c r="AO23" s="630" t="s">
        <v>31</v>
      </c>
      <c r="AP23" s="631"/>
      <c r="AQ23" s="47"/>
      <c r="AR23" s="72">
        <v>498284954</v>
      </c>
      <c r="AS23" s="72">
        <v>523818874</v>
      </c>
      <c r="AT23" s="184">
        <v>464307275</v>
      </c>
      <c r="AU23" s="243">
        <v>388129420</v>
      </c>
      <c r="AV23" s="72">
        <v>587202580</v>
      </c>
      <c r="AW23" s="72">
        <v>316304765</v>
      </c>
      <c r="AX23" s="72">
        <v>322853771</v>
      </c>
      <c r="AY23" s="72">
        <v>1261800521</v>
      </c>
      <c r="AZ23" s="172">
        <v>1031508215</v>
      </c>
      <c r="BA23" s="44"/>
      <c r="BB23" s="630" t="s">
        <v>31</v>
      </c>
      <c r="BC23" s="631"/>
      <c r="BD23" s="47"/>
      <c r="BE23" s="72">
        <v>1003431201</v>
      </c>
      <c r="BF23" s="72">
        <v>910499222</v>
      </c>
      <c r="BG23" s="172">
        <v>637421411</v>
      </c>
      <c r="BH23" s="72">
        <v>1082017735</v>
      </c>
      <c r="BI23" s="72">
        <v>667749131</v>
      </c>
      <c r="BJ23" s="72">
        <v>989666517</v>
      </c>
      <c r="BK23" s="172">
        <v>285633554</v>
      </c>
      <c r="BL23" s="44"/>
      <c r="BM23" s="630" t="s">
        <v>31</v>
      </c>
      <c r="BN23" s="631"/>
      <c r="BO23" s="47"/>
      <c r="BP23" s="72">
        <v>742812647</v>
      </c>
      <c r="BQ23" s="72">
        <v>376931814</v>
      </c>
      <c r="BR23" s="72">
        <v>255405573</v>
      </c>
      <c r="BS23" s="172">
        <v>330573852</v>
      </c>
      <c r="BT23" s="72">
        <v>579004312</v>
      </c>
      <c r="BU23" s="72">
        <v>934195155</v>
      </c>
      <c r="BV23" s="72">
        <v>366498485</v>
      </c>
      <c r="BW23" s="72">
        <v>318957310</v>
      </c>
      <c r="BX23" s="172">
        <v>178714682</v>
      </c>
      <c r="BY23" s="44"/>
      <c r="BZ23" s="630" t="s">
        <v>31</v>
      </c>
      <c r="CA23" s="631"/>
      <c r="CB23" s="47"/>
      <c r="CC23" s="184">
        <v>208467607</v>
      </c>
      <c r="CD23" s="72">
        <v>125726064</v>
      </c>
      <c r="CE23" s="72">
        <v>114274536</v>
      </c>
      <c r="CF23" s="172">
        <v>214838110</v>
      </c>
      <c r="CG23" s="72">
        <v>53355067548</v>
      </c>
      <c r="CH23" s="73">
        <v>0</v>
      </c>
      <c r="CI23" s="68">
        <v>53355067548</v>
      </c>
      <c r="CJ23" s="68">
        <v>80.82</v>
      </c>
      <c r="CK23" s="70">
        <v>6255975548</v>
      </c>
      <c r="CL23" s="71">
        <v>13.28</v>
      </c>
    </row>
    <row r="24" spans="1:90" ht="16.5" customHeight="1">
      <c r="A24" s="44"/>
      <c r="B24" s="630" t="s">
        <v>9</v>
      </c>
      <c r="C24" s="631"/>
      <c r="D24" s="47"/>
      <c r="E24" s="72">
        <v>0</v>
      </c>
      <c r="F24" s="68">
        <v>0</v>
      </c>
      <c r="G24" s="72">
        <v>0</v>
      </c>
      <c r="H24" s="172">
        <v>0</v>
      </c>
      <c r="I24" s="204">
        <v>0</v>
      </c>
      <c r="J24" s="204">
        <v>0</v>
      </c>
      <c r="K24" s="204">
        <v>0</v>
      </c>
      <c r="L24" s="204">
        <v>0</v>
      </c>
      <c r="M24" s="172">
        <v>0</v>
      </c>
      <c r="N24" s="44"/>
      <c r="O24" s="630" t="s">
        <v>9</v>
      </c>
      <c r="P24" s="631"/>
      <c r="Q24" s="47"/>
      <c r="R24" s="72">
        <v>0</v>
      </c>
      <c r="S24" s="72">
        <v>0</v>
      </c>
      <c r="T24" s="72">
        <v>0</v>
      </c>
      <c r="U24" s="172">
        <v>0</v>
      </c>
      <c r="V24" s="72">
        <v>0</v>
      </c>
      <c r="W24" s="72">
        <v>0</v>
      </c>
      <c r="X24" s="72">
        <v>0</v>
      </c>
      <c r="Y24" s="72">
        <v>0</v>
      </c>
      <c r="Z24" s="172">
        <v>0</v>
      </c>
      <c r="AA24" s="44"/>
      <c r="AB24" s="630" t="s">
        <v>9</v>
      </c>
      <c r="AC24" s="631"/>
      <c r="AD24" s="47"/>
      <c r="AE24" s="72">
        <v>0</v>
      </c>
      <c r="AF24" s="72">
        <v>0</v>
      </c>
      <c r="AG24" s="72">
        <v>0</v>
      </c>
      <c r="AH24" s="172">
        <v>0</v>
      </c>
      <c r="AI24" s="72">
        <v>0</v>
      </c>
      <c r="AJ24" s="72">
        <v>0</v>
      </c>
      <c r="AK24" s="72">
        <v>0</v>
      </c>
      <c r="AL24" s="72">
        <v>0</v>
      </c>
      <c r="AM24" s="172">
        <v>0</v>
      </c>
      <c r="AN24" s="44"/>
      <c r="AO24" s="630" t="s">
        <v>9</v>
      </c>
      <c r="AP24" s="631"/>
      <c r="AQ24" s="47"/>
      <c r="AR24" s="72">
        <v>0</v>
      </c>
      <c r="AS24" s="72">
        <v>0</v>
      </c>
      <c r="AT24" s="184">
        <v>0</v>
      </c>
      <c r="AU24" s="243">
        <v>0</v>
      </c>
      <c r="AV24" s="72">
        <v>0</v>
      </c>
      <c r="AW24" s="72">
        <v>0</v>
      </c>
      <c r="AX24" s="72">
        <v>0</v>
      </c>
      <c r="AY24" s="72">
        <v>0</v>
      </c>
      <c r="AZ24" s="172">
        <v>0</v>
      </c>
      <c r="BA24" s="44"/>
      <c r="BB24" s="630" t="s">
        <v>9</v>
      </c>
      <c r="BC24" s="631"/>
      <c r="BD24" s="47"/>
      <c r="BE24" s="72">
        <v>0</v>
      </c>
      <c r="BF24" s="72">
        <v>0</v>
      </c>
      <c r="BG24" s="172">
        <v>0</v>
      </c>
      <c r="BH24" s="72">
        <v>0</v>
      </c>
      <c r="BI24" s="72">
        <v>0</v>
      </c>
      <c r="BJ24" s="72">
        <v>0</v>
      </c>
      <c r="BK24" s="172">
        <v>0</v>
      </c>
      <c r="BL24" s="44"/>
      <c r="BM24" s="630" t="s">
        <v>9</v>
      </c>
      <c r="BN24" s="631"/>
      <c r="BO24" s="47"/>
      <c r="BP24" s="72">
        <v>0</v>
      </c>
      <c r="BQ24" s="72">
        <v>0</v>
      </c>
      <c r="BR24" s="72">
        <v>0</v>
      </c>
      <c r="BS24" s="172">
        <v>0</v>
      </c>
      <c r="BT24" s="72">
        <v>0</v>
      </c>
      <c r="BU24" s="72">
        <v>0</v>
      </c>
      <c r="BV24" s="72">
        <v>0</v>
      </c>
      <c r="BW24" s="72">
        <v>0</v>
      </c>
      <c r="BX24" s="172">
        <v>0</v>
      </c>
      <c r="BY24" s="44"/>
      <c r="BZ24" s="630" t="s">
        <v>9</v>
      </c>
      <c r="CA24" s="631"/>
      <c r="CB24" s="47"/>
      <c r="CC24" s="184">
        <v>0</v>
      </c>
      <c r="CD24" s="72">
        <v>0</v>
      </c>
      <c r="CE24" s="72">
        <v>0</v>
      </c>
      <c r="CF24" s="172">
        <v>0</v>
      </c>
      <c r="CG24" s="72">
        <v>0</v>
      </c>
      <c r="CH24" s="73">
        <v>0</v>
      </c>
      <c r="CI24" s="68">
        <v>0</v>
      </c>
      <c r="CJ24" s="68">
        <v>0</v>
      </c>
      <c r="CK24" s="70">
        <v>0</v>
      </c>
      <c r="CL24" s="71">
        <v>0</v>
      </c>
    </row>
    <row r="25" spans="1:90" ht="16.5" customHeight="1">
      <c r="A25" s="44"/>
      <c r="B25" s="630" t="s">
        <v>32</v>
      </c>
      <c r="C25" s="631"/>
      <c r="D25" s="47"/>
      <c r="E25" s="72">
        <v>0</v>
      </c>
      <c r="F25" s="68">
        <v>0</v>
      </c>
      <c r="G25" s="72">
        <v>0</v>
      </c>
      <c r="H25" s="172">
        <v>0</v>
      </c>
      <c r="I25" s="204">
        <v>0</v>
      </c>
      <c r="J25" s="204">
        <v>0</v>
      </c>
      <c r="K25" s="204">
        <v>0</v>
      </c>
      <c r="L25" s="204">
        <v>0</v>
      </c>
      <c r="M25" s="172">
        <v>0</v>
      </c>
      <c r="N25" s="44"/>
      <c r="O25" s="630" t="s">
        <v>32</v>
      </c>
      <c r="P25" s="631"/>
      <c r="Q25" s="47"/>
      <c r="R25" s="72">
        <v>0</v>
      </c>
      <c r="S25" s="72">
        <v>0</v>
      </c>
      <c r="T25" s="72">
        <v>0</v>
      </c>
      <c r="U25" s="172">
        <v>0</v>
      </c>
      <c r="V25" s="72">
        <v>0</v>
      </c>
      <c r="W25" s="72">
        <v>0</v>
      </c>
      <c r="X25" s="72">
        <v>0</v>
      </c>
      <c r="Y25" s="72">
        <v>0</v>
      </c>
      <c r="Z25" s="172">
        <v>0</v>
      </c>
      <c r="AA25" s="44"/>
      <c r="AB25" s="630" t="s">
        <v>32</v>
      </c>
      <c r="AC25" s="631"/>
      <c r="AD25" s="47"/>
      <c r="AE25" s="72">
        <v>0</v>
      </c>
      <c r="AF25" s="72">
        <v>0</v>
      </c>
      <c r="AG25" s="72">
        <v>0</v>
      </c>
      <c r="AH25" s="172">
        <v>0</v>
      </c>
      <c r="AI25" s="72">
        <v>0</v>
      </c>
      <c r="AJ25" s="72">
        <v>0</v>
      </c>
      <c r="AK25" s="72">
        <v>0</v>
      </c>
      <c r="AL25" s="72">
        <v>0</v>
      </c>
      <c r="AM25" s="172">
        <v>0</v>
      </c>
      <c r="AN25" s="44"/>
      <c r="AO25" s="630" t="s">
        <v>32</v>
      </c>
      <c r="AP25" s="631"/>
      <c r="AQ25" s="47"/>
      <c r="AR25" s="72">
        <v>0</v>
      </c>
      <c r="AS25" s="72">
        <v>0</v>
      </c>
      <c r="AT25" s="184">
        <v>0</v>
      </c>
      <c r="AU25" s="243">
        <v>0</v>
      </c>
      <c r="AV25" s="72">
        <v>0</v>
      </c>
      <c r="AW25" s="72">
        <v>0</v>
      </c>
      <c r="AX25" s="72">
        <v>0</v>
      </c>
      <c r="AY25" s="72">
        <v>0</v>
      </c>
      <c r="AZ25" s="172">
        <v>0</v>
      </c>
      <c r="BA25" s="44"/>
      <c r="BB25" s="630" t="s">
        <v>32</v>
      </c>
      <c r="BC25" s="631"/>
      <c r="BD25" s="47"/>
      <c r="BE25" s="72">
        <v>0</v>
      </c>
      <c r="BF25" s="72">
        <v>0</v>
      </c>
      <c r="BG25" s="172">
        <v>0</v>
      </c>
      <c r="BH25" s="72">
        <v>0</v>
      </c>
      <c r="BI25" s="72">
        <v>0</v>
      </c>
      <c r="BJ25" s="72">
        <v>0</v>
      </c>
      <c r="BK25" s="172">
        <v>0</v>
      </c>
      <c r="BL25" s="44"/>
      <c r="BM25" s="630" t="s">
        <v>32</v>
      </c>
      <c r="BN25" s="631"/>
      <c r="BO25" s="47"/>
      <c r="BP25" s="72">
        <v>0</v>
      </c>
      <c r="BQ25" s="72">
        <v>0</v>
      </c>
      <c r="BR25" s="72">
        <v>0</v>
      </c>
      <c r="BS25" s="172">
        <v>0</v>
      </c>
      <c r="BT25" s="72">
        <v>0</v>
      </c>
      <c r="BU25" s="72">
        <v>0</v>
      </c>
      <c r="BV25" s="72">
        <v>0</v>
      </c>
      <c r="BW25" s="72">
        <v>0</v>
      </c>
      <c r="BX25" s="172">
        <v>0</v>
      </c>
      <c r="BY25" s="44"/>
      <c r="BZ25" s="630" t="s">
        <v>32</v>
      </c>
      <c r="CA25" s="631"/>
      <c r="CB25" s="47"/>
      <c r="CC25" s="184">
        <v>0</v>
      </c>
      <c r="CD25" s="72">
        <v>0</v>
      </c>
      <c r="CE25" s="72">
        <v>0</v>
      </c>
      <c r="CF25" s="172">
        <v>0</v>
      </c>
      <c r="CG25" s="72">
        <v>0</v>
      </c>
      <c r="CH25" s="73">
        <v>0</v>
      </c>
      <c r="CI25" s="68">
        <v>0</v>
      </c>
      <c r="CJ25" s="68">
        <v>0</v>
      </c>
      <c r="CK25" s="70">
        <v>0</v>
      </c>
      <c r="CL25" s="71">
        <v>0</v>
      </c>
    </row>
    <row r="26" spans="1:90" ht="16.5" customHeight="1">
      <c r="A26" s="44"/>
      <c r="B26" s="630" t="s">
        <v>33</v>
      </c>
      <c r="C26" s="631"/>
      <c r="D26" s="47"/>
      <c r="E26" s="72">
        <v>63500000</v>
      </c>
      <c r="F26" s="68">
        <v>0.1</v>
      </c>
      <c r="G26" s="72">
        <v>55996777</v>
      </c>
      <c r="H26" s="172">
        <v>0</v>
      </c>
      <c r="I26" s="204">
        <v>0</v>
      </c>
      <c r="J26" s="204">
        <v>24101804</v>
      </c>
      <c r="K26" s="204">
        <v>0</v>
      </c>
      <c r="L26" s="204">
        <v>0</v>
      </c>
      <c r="M26" s="172">
        <v>0</v>
      </c>
      <c r="N26" s="44"/>
      <c r="O26" s="630" t="s">
        <v>33</v>
      </c>
      <c r="P26" s="631"/>
      <c r="Q26" s="47"/>
      <c r="R26" s="72">
        <v>0</v>
      </c>
      <c r="S26" s="72">
        <v>0</v>
      </c>
      <c r="T26" s="72">
        <v>0</v>
      </c>
      <c r="U26" s="172">
        <v>0</v>
      </c>
      <c r="V26" s="72">
        <v>0</v>
      </c>
      <c r="W26" s="72">
        <v>0</v>
      </c>
      <c r="X26" s="72">
        <v>0</v>
      </c>
      <c r="Y26" s="72">
        <v>0</v>
      </c>
      <c r="Z26" s="172">
        <v>0</v>
      </c>
      <c r="AA26" s="44"/>
      <c r="AB26" s="630" t="s">
        <v>33</v>
      </c>
      <c r="AC26" s="631"/>
      <c r="AD26" s="47"/>
      <c r="AE26" s="72">
        <v>0</v>
      </c>
      <c r="AF26" s="72">
        <v>0</v>
      </c>
      <c r="AG26" s="72">
        <v>0</v>
      </c>
      <c r="AH26" s="172">
        <v>0</v>
      </c>
      <c r="AI26" s="72">
        <v>0</v>
      </c>
      <c r="AJ26" s="72">
        <v>0</v>
      </c>
      <c r="AK26" s="72">
        <v>0</v>
      </c>
      <c r="AL26" s="72">
        <v>0</v>
      </c>
      <c r="AM26" s="172">
        <v>0</v>
      </c>
      <c r="AN26" s="44"/>
      <c r="AO26" s="630" t="s">
        <v>33</v>
      </c>
      <c r="AP26" s="631"/>
      <c r="AQ26" s="47"/>
      <c r="AR26" s="72">
        <v>0</v>
      </c>
      <c r="AS26" s="72">
        <v>0</v>
      </c>
      <c r="AT26" s="184">
        <v>0</v>
      </c>
      <c r="AU26" s="243">
        <v>0</v>
      </c>
      <c r="AV26" s="72">
        <v>0</v>
      </c>
      <c r="AW26" s="72">
        <v>0</v>
      </c>
      <c r="AX26" s="72">
        <v>0</v>
      </c>
      <c r="AY26" s="72">
        <v>0</v>
      </c>
      <c r="AZ26" s="172">
        <v>0</v>
      </c>
      <c r="BA26" s="44"/>
      <c r="BB26" s="630" t="s">
        <v>33</v>
      </c>
      <c r="BC26" s="631"/>
      <c r="BD26" s="47"/>
      <c r="BE26" s="72">
        <v>0</v>
      </c>
      <c r="BF26" s="72">
        <v>0</v>
      </c>
      <c r="BG26" s="172">
        <v>0</v>
      </c>
      <c r="BH26" s="72">
        <v>0</v>
      </c>
      <c r="BI26" s="72">
        <v>0</v>
      </c>
      <c r="BJ26" s="72">
        <v>0</v>
      </c>
      <c r="BK26" s="172">
        <v>0</v>
      </c>
      <c r="BL26" s="44"/>
      <c r="BM26" s="630" t="s">
        <v>33</v>
      </c>
      <c r="BN26" s="631"/>
      <c r="BO26" s="47"/>
      <c r="BP26" s="72">
        <v>0</v>
      </c>
      <c r="BQ26" s="72">
        <v>0</v>
      </c>
      <c r="BR26" s="72">
        <v>0</v>
      </c>
      <c r="BS26" s="172">
        <v>0</v>
      </c>
      <c r="BT26" s="72">
        <v>0</v>
      </c>
      <c r="BU26" s="72">
        <v>0</v>
      </c>
      <c r="BV26" s="72">
        <v>0</v>
      </c>
      <c r="BW26" s="72">
        <v>0</v>
      </c>
      <c r="BX26" s="172">
        <v>0</v>
      </c>
      <c r="BY26" s="44"/>
      <c r="BZ26" s="630" t="s">
        <v>33</v>
      </c>
      <c r="CA26" s="631"/>
      <c r="CB26" s="47"/>
      <c r="CC26" s="184">
        <v>0</v>
      </c>
      <c r="CD26" s="72">
        <v>0</v>
      </c>
      <c r="CE26" s="72">
        <v>0</v>
      </c>
      <c r="CF26" s="172">
        <v>0</v>
      </c>
      <c r="CG26" s="72">
        <v>80098581</v>
      </c>
      <c r="CH26" s="73">
        <v>0</v>
      </c>
      <c r="CI26" s="68">
        <v>80098581</v>
      </c>
      <c r="CJ26" s="68">
        <v>0.12</v>
      </c>
      <c r="CK26" s="70">
        <v>16598581</v>
      </c>
      <c r="CL26" s="71">
        <v>26.14</v>
      </c>
    </row>
    <row r="27" spans="1:90" ht="16.5" customHeight="1">
      <c r="A27" s="44"/>
      <c r="B27" s="630" t="s">
        <v>68</v>
      </c>
      <c r="C27" s="631"/>
      <c r="D27" s="47"/>
      <c r="E27" s="72">
        <v>0</v>
      </c>
      <c r="F27" s="68">
        <v>0</v>
      </c>
      <c r="G27" s="72">
        <v>0</v>
      </c>
      <c r="H27" s="172">
        <v>0</v>
      </c>
      <c r="I27" s="204">
        <v>0</v>
      </c>
      <c r="J27" s="204">
        <v>0</v>
      </c>
      <c r="K27" s="204">
        <v>0</v>
      </c>
      <c r="L27" s="204">
        <v>0</v>
      </c>
      <c r="M27" s="172">
        <v>0</v>
      </c>
      <c r="N27" s="44"/>
      <c r="O27" s="630" t="s">
        <v>68</v>
      </c>
      <c r="P27" s="631"/>
      <c r="Q27" s="47"/>
      <c r="R27" s="72">
        <v>0</v>
      </c>
      <c r="S27" s="72">
        <v>0</v>
      </c>
      <c r="T27" s="72">
        <v>0</v>
      </c>
      <c r="U27" s="172">
        <v>0</v>
      </c>
      <c r="V27" s="72">
        <v>0</v>
      </c>
      <c r="W27" s="72">
        <v>0</v>
      </c>
      <c r="X27" s="72">
        <v>0</v>
      </c>
      <c r="Y27" s="72">
        <v>0</v>
      </c>
      <c r="Z27" s="172">
        <v>0</v>
      </c>
      <c r="AA27" s="44"/>
      <c r="AB27" s="630" t="s">
        <v>68</v>
      </c>
      <c r="AC27" s="631"/>
      <c r="AD27" s="47"/>
      <c r="AE27" s="72">
        <v>0</v>
      </c>
      <c r="AF27" s="72">
        <v>0</v>
      </c>
      <c r="AG27" s="72">
        <v>0</v>
      </c>
      <c r="AH27" s="172">
        <v>0</v>
      </c>
      <c r="AI27" s="72">
        <v>0</v>
      </c>
      <c r="AJ27" s="72">
        <v>0</v>
      </c>
      <c r="AK27" s="72">
        <v>0</v>
      </c>
      <c r="AL27" s="72">
        <v>0</v>
      </c>
      <c r="AM27" s="172">
        <v>0</v>
      </c>
      <c r="AN27" s="44"/>
      <c r="AO27" s="630" t="s">
        <v>68</v>
      </c>
      <c r="AP27" s="631"/>
      <c r="AQ27" s="47"/>
      <c r="AR27" s="72">
        <v>0</v>
      </c>
      <c r="AS27" s="72">
        <v>0</v>
      </c>
      <c r="AT27" s="184">
        <v>0</v>
      </c>
      <c r="AU27" s="243">
        <v>0</v>
      </c>
      <c r="AV27" s="72">
        <v>0</v>
      </c>
      <c r="AW27" s="72">
        <v>0</v>
      </c>
      <c r="AX27" s="72">
        <v>0</v>
      </c>
      <c r="AY27" s="72">
        <v>0</v>
      </c>
      <c r="AZ27" s="172">
        <v>0</v>
      </c>
      <c r="BA27" s="44"/>
      <c r="BB27" s="630" t="s">
        <v>68</v>
      </c>
      <c r="BC27" s="631"/>
      <c r="BD27" s="47"/>
      <c r="BE27" s="72">
        <v>0</v>
      </c>
      <c r="BF27" s="72">
        <v>0</v>
      </c>
      <c r="BG27" s="172">
        <v>0</v>
      </c>
      <c r="BH27" s="72">
        <v>0</v>
      </c>
      <c r="BI27" s="72">
        <v>0</v>
      </c>
      <c r="BJ27" s="72">
        <v>0</v>
      </c>
      <c r="BK27" s="172">
        <v>0</v>
      </c>
      <c r="BL27" s="44"/>
      <c r="BM27" s="630" t="s">
        <v>68</v>
      </c>
      <c r="BN27" s="631"/>
      <c r="BO27" s="47"/>
      <c r="BP27" s="72">
        <v>0</v>
      </c>
      <c r="BQ27" s="72">
        <v>0</v>
      </c>
      <c r="BR27" s="72">
        <v>0</v>
      </c>
      <c r="BS27" s="172">
        <v>0</v>
      </c>
      <c r="BT27" s="72">
        <v>0</v>
      </c>
      <c r="BU27" s="72">
        <v>0</v>
      </c>
      <c r="BV27" s="72">
        <v>0</v>
      </c>
      <c r="BW27" s="72">
        <v>0</v>
      </c>
      <c r="BX27" s="172">
        <v>0</v>
      </c>
      <c r="BY27" s="44"/>
      <c r="BZ27" s="630" t="s">
        <v>68</v>
      </c>
      <c r="CA27" s="631"/>
      <c r="CB27" s="47"/>
      <c r="CC27" s="184">
        <v>0</v>
      </c>
      <c r="CD27" s="72">
        <v>0</v>
      </c>
      <c r="CE27" s="72">
        <v>0</v>
      </c>
      <c r="CF27" s="172">
        <v>0</v>
      </c>
      <c r="CG27" s="72">
        <v>0</v>
      </c>
      <c r="CH27" s="73">
        <v>0</v>
      </c>
      <c r="CI27" s="68">
        <v>0</v>
      </c>
      <c r="CJ27" s="68">
        <v>0</v>
      </c>
      <c r="CK27" s="70">
        <v>0</v>
      </c>
      <c r="CL27" s="71">
        <v>0</v>
      </c>
    </row>
    <row r="28" spans="1:90" ht="16.5" customHeight="1">
      <c r="A28" s="44"/>
      <c r="B28" s="630" t="s">
        <v>69</v>
      </c>
      <c r="C28" s="631"/>
      <c r="D28" s="47"/>
      <c r="E28" s="72">
        <v>2974178000</v>
      </c>
      <c r="F28" s="68">
        <v>4.6</v>
      </c>
      <c r="G28" s="72">
        <v>549168725</v>
      </c>
      <c r="H28" s="172">
        <v>299958743</v>
      </c>
      <c r="I28" s="204">
        <v>151830838</v>
      </c>
      <c r="J28" s="204">
        <v>182470406</v>
      </c>
      <c r="K28" s="204">
        <v>260985161</v>
      </c>
      <c r="L28" s="204">
        <v>228887610</v>
      </c>
      <c r="M28" s="172">
        <v>153460629</v>
      </c>
      <c r="N28" s="44"/>
      <c r="O28" s="630" t="s">
        <v>69</v>
      </c>
      <c r="P28" s="631"/>
      <c r="Q28" s="47"/>
      <c r="R28" s="72">
        <v>81279962</v>
      </c>
      <c r="S28" s="72">
        <v>123780398</v>
      </c>
      <c r="T28" s="72">
        <v>87874761</v>
      </c>
      <c r="U28" s="172">
        <v>107184273</v>
      </c>
      <c r="V28" s="72">
        <v>69785327</v>
      </c>
      <c r="W28" s="72">
        <v>45829579</v>
      </c>
      <c r="X28" s="72">
        <v>57382495</v>
      </c>
      <c r="Y28" s="72">
        <v>48287185</v>
      </c>
      <c r="Z28" s="172">
        <v>24169622</v>
      </c>
      <c r="AA28" s="44"/>
      <c r="AB28" s="630" t="s">
        <v>69</v>
      </c>
      <c r="AC28" s="631"/>
      <c r="AD28" s="47"/>
      <c r="AE28" s="72">
        <v>17024785</v>
      </c>
      <c r="AF28" s="72">
        <v>14898252</v>
      </c>
      <c r="AG28" s="72">
        <v>42917278</v>
      </c>
      <c r="AH28" s="172">
        <v>18972582</v>
      </c>
      <c r="AI28" s="72">
        <v>92616897</v>
      </c>
      <c r="AJ28" s="72">
        <v>42174270</v>
      </c>
      <c r="AK28" s="72">
        <v>36755282</v>
      </c>
      <c r="AL28" s="72">
        <v>32069282</v>
      </c>
      <c r="AM28" s="172">
        <v>11994372</v>
      </c>
      <c r="AN28" s="44"/>
      <c r="AO28" s="630" t="s">
        <v>69</v>
      </c>
      <c r="AP28" s="631"/>
      <c r="AQ28" s="47"/>
      <c r="AR28" s="72">
        <v>21097619</v>
      </c>
      <c r="AS28" s="72">
        <v>19928143</v>
      </c>
      <c r="AT28" s="184">
        <v>18818687</v>
      </c>
      <c r="AU28" s="243">
        <v>8147555</v>
      </c>
      <c r="AV28" s="72">
        <v>12182045</v>
      </c>
      <c r="AW28" s="72">
        <v>16090083</v>
      </c>
      <c r="AX28" s="72">
        <v>5960100</v>
      </c>
      <c r="AY28" s="72">
        <v>164592839</v>
      </c>
      <c r="AZ28" s="172">
        <v>47868440</v>
      </c>
      <c r="BA28" s="44"/>
      <c r="BB28" s="630" t="s">
        <v>69</v>
      </c>
      <c r="BC28" s="631"/>
      <c r="BD28" s="47"/>
      <c r="BE28" s="72">
        <v>67867612</v>
      </c>
      <c r="BF28" s="72">
        <v>21222395</v>
      </c>
      <c r="BG28" s="172">
        <v>34443132</v>
      </c>
      <c r="BH28" s="72">
        <v>41156165</v>
      </c>
      <c r="BI28" s="72">
        <v>16342410</v>
      </c>
      <c r="BJ28" s="72">
        <v>22278319</v>
      </c>
      <c r="BK28" s="172">
        <v>8569269</v>
      </c>
      <c r="BL28" s="44"/>
      <c r="BM28" s="630" t="s">
        <v>69</v>
      </c>
      <c r="BN28" s="631"/>
      <c r="BO28" s="47"/>
      <c r="BP28" s="72">
        <v>27145318</v>
      </c>
      <c r="BQ28" s="72">
        <v>6337845</v>
      </c>
      <c r="BR28" s="72">
        <v>17008678</v>
      </c>
      <c r="BS28" s="172">
        <v>14325891</v>
      </c>
      <c r="BT28" s="72">
        <v>14614249</v>
      </c>
      <c r="BU28" s="72">
        <v>36506299</v>
      </c>
      <c r="BV28" s="72">
        <v>13747637</v>
      </c>
      <c r="BW28" s="72">
        <v>9549892</v>
      </c>
      <c r="BX28" s="172">
        <v>5503160</v>
      </c>
      <c r="BY28" s="44"/>
      <c r="BZ28" s="630" t="s">
        <v>69</v>
      </c>
      <c r="CA28" s="631"/>
      <c r="CB28" s="47"/>
      <c r="CC28" s="184">
        <v>31387587</v>
      </c>
      <c r="CD28" s="72">
        <v>6255320</v>
      </c>
      <c r="CE28" s="72">
        <v>1892048</v>
      </c>
      <c r="CF28" s="172">
        <v>21560018</v>
      </c>
      <c r="CG28" s="72">
        <v>3514157469</v>
      </c>
      <c r="CH28" s="73">
        <v>0</v>
      </c>
      <c r="CI28" s="68">
        <v>3514157469</v>
      </c>
      <c r="CJ28" s="68">
        <v>5.32</v>
      </c>
      <c r="CK28" s="70">
        <v>539979469</v>
      </c>
      <c r="CL28" s="71">
        <v>18.16</v>
      </c>
    </row>
    <row r="29" spans="1:90" ht="16.5" customHeight="1">
      <c r="A29" s="44"/>
      <c r="B29" s="630" t="s">
        <v>34</v>
      </c>
      <c r="C29" s="631"/>
      <c r="D29" s="47"/>
      <c r="E29" s="72">
        <v>1459000</v>
      </c>
      <c r="F29" s="68">
        <v>0</v>
      </c>
      <c r="G29" s="72">
        <v>6101195</v>
      </c>
      <c r="H29" s="172">
        <v>0</v>
      </c>
      <c r="I29" s="204">
        <v>0</v>
      </c>
      <c r="J29" s="204">
        <v>0</v>
      </c>
      <c r="K29" s="204">
        <v>0</v>
      </c>
      <c r="L29" s="204">
        <v>0</v>
      </c>
      <c r="M29" s="172">
        <v>0</v>
      </c>
      <c r="N29" s="44"/>
      <c r="O29" s="630" t="s">
        <v>34</v>
      </c>
      <c r="P29" s="631"/>
      <c r="Q29" s="47"/>
      <c r="R29" s="72">
        <v>0</v>
      </c>
      <c r="S29" s="72">
        <v>0</v>
      </c>
      <c r="T29" s="72">
        <v>0</v>
      </c>
      <c r="U29" s="172">
        <v>0</v>
      </c>
      <c r="V29" s="72">
        <v>0</v>
      </c>
      <c r="W29" s="72">
        <v>0</v>
      </c>
      <c r="X29" s="72">
        <v>0</v>
      </c>
      <c r="Y29" s="72">
        <v>0</v>
      </c>
      <c r="Z29" s="172">
        <v>0</v>
      </c>
      <c r="AA29" s="44"/>
      <c r="AB29" s="630" t="s">
        <v>34</v>
      </c>
      <c r="AC29" s="631"/>
      <c r="AD29" s="47"/>
      <c r="AE29" s="72">
        <v>0</v>
      </c>
      <c r="AF29" s="72">
        <v>0</v>
      </c>
      <c r="AG29" s="72">
        <v>0</v>
      </c>
      <c r="AH29" s="172">
        <v>0</v>
      </c>
      <c r="AI29" s="72">
        <v>0</v>
      </c>
      <c r="AJ29" s="72">
        <v>0</v>
      </c>
      <c r="AK29" s="72">
        <v>0</v>
      </c>
      <c r="AL29" s="72">
        <v>0</v>
      </c>
      <c r="AM29" s="172">
        <v>0</v>
      </c>
      <c r="AN29" s="44"/>
      <c r="AO29" s="630" t="s">
        <v>34</v>
      </c>
      <c r="AP29" s="631"/>
      <c r="AQ29" s="47"/>
      <c r="AR29" s="72">
        <v>0</v>
      </c>
      <c r="AS29" s="72">
        <v>0</v>
      </c>
      <c r="AT29" s="184">
        <v>0</v>
      </c>
      <c r="AU29" s="243">
        <v>0</v>
      </c>
      <c r="AV29" s="72">
        <v>0</v>
      </c>
      <c r="AW29" s="72">
        <v>0</v>
      </c>
      <c r="AX29" s="72">
        <v>0</v>
      </c>
      <c r="AY29" s="72">
        <v>0</v>
      </c>
      <c r="AZ29" s="172">
        <v>0</v>
      </c>
      <c r="BA29" s="44"/>
      <c r="BB29" s="630" t="s">
        <v>34</v>
      </c>
      <c r="BC29" s="631"/>
      <c r="BD29" s="47"/>
      <c r="BE29" s="72">
        <v>0</v>
      </c>
      <c r="BF29" s="72">
        <v>0</v>
      </c>
      <c r="BG29" s="172">
        <v>0</v>
      </c>
      <c r="BH29" s="72">
        <v>0</v>
      </c>
      <c r="BI29" s="72">
        <v>0</v>
      </c>
      <c r="BJ29" s="72">
        <v>0</v>
      </c>
      <c r="BK29" s="172">
        <v>0</v>
      </c>
      <c r="BL29" s="44"/>
      <c r="BM29" s="630" t="s">
        <v>34</v>
      </c>
      <c r="BN29" s="631"/>
      <c r="BO29" s="47"/>
      <c r="BP29" s="72">
        <v>0</v>
      </c>
      <c r="BQ29" s="72">
        <v>0</v>
      </c>
      <c r="BR29" s="72">
        <v>0</v>
      </c>
      <c r="BS29" s="172">
        <v>0</v>
      </c>
      <c r="BT29" s="72">
        <v>0</v>
      </c>
      <c r="BU29" s="72">
        <v>0</v>
      </c>
      <c r="BV29" s="72">
        <v>0</v>
      </c>
      <c r="BW29" s="72">
        <v>0</v>
      </c>
      <c r="BX29" s="172">
        <v>0</v>
      </c>
      <c r="BY29" s="44"/>
      <c r="BZ29" s="630" t="s">
        <v>34</v>
      </c>
      <c r="CA29" s="631"/>
      <c r="CB29" s="47"/>
      <c r="CC29" s="184">
        <v>0</v>
      </c>
      <c r="CD29" s="72">
        <v>0</v>
      </c>
      <c r="CE29" s="72">
        <v>0</v>
      </c>
      <c r="CF29" s="172">
        <v>0</v>
      </c>
      <c r="CG29" s="72">
        <v>6101195</v>
      </c>
      <c r="CH29" s="73">
        <v>0</v>
      </c>
      <c r="CI29" s="68">
        <v>6101195</v>
      </c>
      <c r="CJ29" s="68">
        <v>0.01</v>
      </c>
      <c r="CK29" s="70">
        <v>4642195</v>
      </c>
      <c r="CL29" s="71">
        <v>318.18</v>
      </c>
    </row>
    <row r="30" spans="1:90" ht="16.5" customHeight="1">
      <c r="A30" s="44"/>
      <c r="B30" s="630" t="s">
        <v>10</v>
      </c>
      <c r="C30" s="631"/>
      <c r="D30" s="47"/>
      <c r="E30" s="72">
        <v>12168572000</v>
      </c>
      <c r="F30" s="68">
        <v>18.81</v>
      </c>
      <c r="G30" s="72">
        <v>1541533393.13</v>
      </c>
      <c r="H30" s="172">
        <v>442156211</v>
      </c>
      <c r="I30" s="204">
        <v>433089742</v>
      </c>
      <c r="J30" s="204">
        <v>408337176</v>
      </c>
      <c r="K30" s="204">
        <v>591497822</v>
      </c>
      <c r="L30" s="204">
        <v>260223749</v>
      </c>
      <c r="M30" s="172">
        <v>307951685</v>
      </c>
      <c r="N30" s="44"/>
      <c r="O30" s="630" t="s">
        <v>10</v>
      </c>
      <c r="P30" s="631"/>
      <c r="Q30" s="47"/>
      <c r="R30" s="72">
        <v>334258714</v>
      </c>
      <c r="S30" s="72">
        <v>429932031</v>
      </c>
      <c r="T30" s="72">
        <v>232741161</v>
      </c>
      <c r="U30" s="172">
        <v>216782853</v>
      </c>
      <c r="V30" s="72">
        <v>225828530</v>
      </c>
      <c r="W30" s="72">
        <v>188953058</v>
      </c>
      <c r="X30" s="72">
        <v>267426779</v>
      </c>
      <c r="Y30" s="72">
        <v>290385004</v>
      </c>
      <c r="Z30" s="172">
        <v>194158612</v>
      </c>
      <c r="AA30" s="44"/>
      <c r="AB30" s="630" t="s">
        <v>10</v>
      </c>
      <c r="AC30" s="631"/>
      <c r="AD30" s="47"/>
      <c r="AE30" s="72">
        <v>125104193</v>
      </c>
      <c r="AF30" s="72">
        <v>139731500</v>
      </c>
      <c r="AG30" s="72">
        <v>88790268</v>
      </c>
      <c r="AH30" s="172">
        <v>128728066</v>
      </c>
      <c r="AI30" s="72">
        <v>488910441</v>
      </c>
      <c r="AJ30" s="72">
        <v>166235258</v>
      </c>
      <c r="AK30" s="72">
        <v>162977144</v>
      </c>
      <c r="AL30" s="72">
        <v>134295901</v>
      </c>
      <c r="AM30" s="172">
        <v>113226052</v>
      </c>
      <c r="AN30" s="44"/>
      <c r="AO30" s="630" t="s">
        <v>10</v>
      </c>
      <c r="AP30" s="631"/>
      <c r="AQ30" s="47"/>
      <c r="AR30" s="72">
        <v>123596568</v>
      </c>
      <c r="AS30" s="72">
        <v>115800845</v>
      </c>
      <c r="AT30" s="184">
        <v>89087123</v>
      </c>
      <c r="AU30" s="243">
        <v>194849652</v>
      </c>
      <c r="AV30" s="72">
        <v>110233671</v>
      </c>
      <c r="AW30" s="72">
        <v>85566939</v>
      </c>
      <c r="AX30" s="72">
        <v>190581010</v>
      </c>
      <c r="AY30" s="72">
        <v>306206492</v>
      </c>
      <c r="AZ30" s="172">
        <v>294632595</v>
      </c>
      <c r="BA30" s="44"/>
      <c r="BB30" s="630" t="s">
        <v>10</v>
      </c>
      <c r="BC30" s="631"/>
      <c r="BD30" s="47"/>
      <c r="BE30" s="72">
        <v>233955892</v>
      </c>
      <c r="BF30" s="72">
        <v>185882943</v>
      </c>
      <c r="BG30" s="172">
        <v>229122599</v>
      </c>
      <c r="BH30" s="72">
        <v>169966498</v>
      </c>
      <c r="BI30" s="72">
        <v>153257059</v>
      </c>
      <c r="BJ30" s="72">
        <v>253474431</v>
      </c>
      <c r="BK30" s="172">
        <v>78494411</v>
      </c>
      <c r="BL30" s="44"/>
      <c r="BM30" s="630" t="s">
        <v>10</v>
      </c>
      <c r="BN30" s="631"/>
      <c r="BO30" s="47"/>
      <c r="BP30" s="72">
        <v>178260634</v>
      </c>
      <c r="BQ30" s="72">
        <v>104445837</v>
      </c>
      <c r="BR30" s="72">
        <v>135391689</v>
      </c>
      <c r="BS30" s="172">
        <v>88066398</v>
      </c>
      <c r="BT30" s="72">
        <v>177192686</v>
      </c>
      <c r="BU30" s="72">
        <v>153784601</v>
      </c>
      <c r="BV30" s="72">
        <v>76170601</v>
      </c>
      <c r="BW30" s="72">
        <v>96713960</v>
      </c>
      <c r="BX30" s="172">
        <v>41522863</v>
      </c>
      <c r="BY30" s="44"/>
      <c r="BZ30" s="630" t="s">
        <v>10</v>
      </c>
      <c r="CA30" s="631"/>
      <c r="CB30" s="47"/>
      <c r="CC30" s="184">
        <v>85601126</v>
      </c>
      <c r="CD30" s="72">
        <v>40576286</v>
      </c>
      <c r="CE30" s="72">
        <v>38200047</v>
      </c>
      <c r="CF30" s="172">
        <v>52456783</v>
      </c>
      <c r="CG30" s="72">
        <v>11996347582.13</v>
      </c>
      <c r="CH30" s="73">
        <v>0</v>
      </c>
      <c r="CI30" s="68">
        <v>11996347582.13</v>
      </c>
      <c r="CJ30" s="68">
        <v>18.17</v>
      </c>
      <c r="CK30" s="70">
        <v>-172224417.87</v>
      </c>
      <c r="CL30" s="71">
        <v>1.42</v>
      </c>
    </row>
    <row r="31" spans="1:90" ht="16.5" customHeight="1">
      <c r="A31" s="44"/>
      <c r="B31" s="630" t="s">
        <v>35</v>
      </c>
      <c r="C31" s="631"/>
      <c r="D31" s="47"/>
      <c r="E31" s="72">
        <v>1640077000</v>
      </c>
      <c r="F31" s="68">
        <v>2.53</v>
      </c>
      <c r="G31" s="72">
        <v>92324594</v>
      </c>
      <c r="H31" s="172">
        <v>40904038</v>
      </c>
      <c r="I31" s="204">
        <v>74453355</v>
      </c>
      <c r="J31" s="204">
        <v>7403392</v>
      </c>
      <c r="K31" s="204">
        <v>298592242</v>
      </c>
      <c r="L31" s="204">
        <v>40511399</v>
      </c>
      <c r="M31" s="172">
        <v>4513853</v>
      </c>
      <c r="N31" s="44"/>
      <c r="O31" s="630" t="s">
        <v>35</v>
      </c>
      <c r="P31" s="631"/>
      <c r="Q31" s="47"/>
      <c r="R31" s="72">
        <v>2747563</v>
      </c>
      <c r="S31" s="72">
        <v>24735836</v>
      </c>
      <c r="T31" s="72">
        <v>12927469</v>
      </c>
      <c r="U31" s="172">
        <v>8596744</v>
      </c>
      <c r="V31" s="72">
        <v>0</v>
      </c>
      <c r="W31" s="72">
        <v>0</v>
      </c>
      <c r="X31" s="72">
        <v>0</v>
      </c>
      <c r="Y31" s="72">
        <v>6900836</v>
      </c>
      <c r="Z31" s="172">
        <v>0</v>
      </c>
      <c r="AA31" s="44"/>
      <c r="AB31" s="630" t="s">
        <v>35</v>
      </c>
      <c r="AC31" s="631"/>
      <c r="AD31" s="47"/>
      <c r="AE31" s="72">
        <v>0</v>
      </c>
      <c r="AF31" s="72">
        <v>15298515</v>
      </c>
      <c r="AG31" s="72">
        <v>12852228</v>
      </c>
      <c r="AH31" s="172">
        <v>0</v>
      </c>
      <c r="AI31" s="72">
        <v>0</v>
      </c>
      <c r="AJ31" s="72">
        <v>0</v>
      </c>
      <c r="AK31" s="72">
        <v>21898240</v>
      </c>
      <c r="AL31" s="72">
        <v>765724</v>
      </c>
      <c r="AM31" s="172">
        <v>0</v>
      </c>
      <c r="AN31" s="44"/>
      <c r="AO31" s="630" t="s">
        <v>35</v>
      </c>
      <c r="AP31" s="631"/>
      <c r="AQ31" s="47"/>
      <c r="AR31" s="72">
        <v>0</v>
      </c>
      <c r="AS31" s="72">
        <v>0</v>
      </c>
      <c r="AT31" s="184">
        <v>0</v>
      </c>
      <c r="AU31" s="243">
        <v>54667343</v>
      </c>
      <c r="AV31" s="72">
        <v>0</v>
      </c>
      <c r="AW31" s="72">
        <v>17995387</v>
      </c>
      <c r="AX31" s="72">
        <v>0</v>
      </c>
      <c r="AY31" s="72">
        <v>10717510</v>
      </c>
      <c r="AZ31" s="172">
        <v>130486416</v>
      </c>
      <c r="BA31" s="44"/>
      <c r="BB31" s="630" t="s">
        <v>35</v>
      </c>
      <c r="BC31" s="631"/>
      <c r="BD31" s="47"/>
      <c r="BE31" s="72">
        <v>122635170</v>
      </c>
      <c r="BF31" s="72">
        <v>21559441</v>
      </c>
      <c r="BG31" s="172">
        <v>57754723</v>
      </c>
      <c r="BH31" s="72">
        <v>0</v>
      </c>
      <c r="BI31" s="72">
        <v>0</v>
      </c>
      <c r="BJ31" s="72">
        <v>112496310</v>
      </c>
      <c r="BK31" s="172">
        <v>0</v>
      </c>
      <c r="BL31" s="44"/>
      <c r="BM31" s="630" t="s">
        <v>35</v>
      </c>
      <c r="BN31" s="631"/>
      <c r="BO31" s="47"/>
      <c r="BP31" s="72">
        <v>6078113</v>
      </c>
      <c r="BQ31" s="72">
        <v>0</v>
      </c>
      <c r="BR31" s="72">
        <v>0</v>
      </c>
      <c r="BS31" s="172">
        <v>0</v>
      </c>
      <c r="BT31" s="72">
        <v>881734</v>
      </c>
      <c r="BU31" s="72">
        <v>0</v>
      </c>
      <c r="BV31" s="72">
        <v>89200</v>
      </c>
      <c r="BW31" s="72">
        <v>0</v>
      </c>
      <c r="BX31" s="172">
        <v>73400</v>
      </c>
      <c r="BY31" s="44"/>
      <c r="BZ31" s="630" t="s">
        <v>35</v>
      </c>
      <c r="CA31" s="631"/>
      <c r="CB31" s="47"/>
      <c r="CC31" s="184">
        <v>0</v>
      </c>
      <c r="CD31" s="72">
        <v>0</v>
      </c>
      <c r="CE31" s="72">
        <v>335131</v>
      </c>
      <c r="CF31" s="172">
        <v>0</v>
      </c>
      <c r="CG31" s="72">
        <v>1201195906</v>
      </c>
      <c r="CH31" s="73">
        <v>0</v>
      </c>
      <c r="CI31" s="68">
        <v>1201195906</v>
      </c>
      <c r="CJ31" s="68">
        <v>1.82</v>
      </c>
      <c r="CK31" s="70">
        <v>-438881094</v>
      </c>
      <c r="CL31" s="71">
        <v>26.76</v>
      </c>
    </row>
    <row r="32" spans="1:90" ht="16.5" customHeight="1">
      <c r="A32" s="44"/>
      <c r="B32" s="630" t="s">
        <v>70</v>
      </c>
      <c r="C32" s="631"/>
      <c r="D32" s="47"/>
      <c r="E32" s="72">
        <v>572281000</v>
      </c>
      <c r="F32" s="68">
        <v>0.88</v>
      </c>
      <c r="G32" s="72">
        <v>53070812</v>
      </c>
      <c r="H32" s="172">
        <v>22269777</v>
      </c>
      <c r="I32" s="204">
        <v>26798421</v>
      </c>
      <c r="J32" s="204">
        <v>26027040</v>
      </c>
      <c r="K32" s="204">
        <v>35717747</v>
      </c>
      <c r="L32" s="204">
        <v>23031558</v>
      </c>
      <c r="M32" s="172">
        <v>19188900</v>
      </c>
      <c r="N32" s="44"/>
      <c r="O32" s="630" t="s">
        <v>70</v>
      </c>
      <c r="P32" s="631"/>
      <c r="Q32" s="47"/>
      <c r="R32" s="72">
        <v>20629515</v>
      </c>
      <c r="S32" s="72">
        <v>75813030</v>
      </c>
      <c r="T32" s="72">
        <v>6235995</v>
      </c>
      <c r="U32" s="172">
        <v>5899481</v>
      </c>
      <c r="V32" s="72">
        <v>5728891</v>
      </c>
      <c r="W32" s="72">
        <v>6677933</v>
      </c>
      <c r="X32" s="72">
        <v>14925960</v>
      </c>
      <c r="Y32" s="72">
        <v>16569254</v>
      </c>
      <c r="Z32" s="172">
        <v>5195848</v>
      </c>
      <c r="AA32" s="44"/>
      <c r="AB32" s="630" t="s">
        <v>70</v>
      </c>
      <c r="AC32" s="631"/>
      <c r="AD32" s="47"/>
      <c r="AE32" s="72">
        <v>2224144</v>
      </c>
      <c r="AF32" s="72">
        <v>3194867</v>
      </c>
      <c r="AG32" s="72">
        <v>2686195</v>
      </c>
      <c r="AH32" s="172">
        <v>4608026</v>
      </c>
      <c r="AI32" s="72">
        <v>19137662</v>
      </c>
      <c r="AJ32" s="72">
        <v>6904407</v>
      </c>
      <c r="AK32" s="72">
        <v>9612278</v>
      </c>
      <c r="AL32" s="72">
        <v>7187419</v>
      </c>
      <c r="AM32" s="172">
        <v>2646637</v>
      </c>
      <c r="AN32" s="44"/>
      <c r="AO32" s="630" t="s">
        <v>70</v>
      </c>
      <c r="AP32" s="631"/>
      <c r="AQ32" s="47"/>
      <c r="AR32" s="72">
        <v>4144162</v>
      </c>
      <c r="AS32" s="72">
        <v>2661013</v>
      </c>
      <c r="AT32" s="184">
        <v>2156197</v>
      </c>
      <c r="AU32" s="243">
        <v>6144002</v>
      </c>
      <c r="AV32" s="72">
        <v>9559492</v>
      </c>
      <c r="AW32" s="72">
        <v>2829591</v>
      </c>
      <c r="AX32" s="72">
        <v>1248308</v>
      </c>
      <c r="AY32" s="72">
        <v>17401843</v>
      </c>
      <c r="AZ32" s="172">
        <v>17480423</v>
      </c>
      <c r="BA32" s="44"/>
      <c r="BB32" s="630" t="s">
        <v>70</v>
      </c>
      <c r="BC32" s="631"/>
      <c r="BD32" s="47"/>
      <c r="BE32" s="72">
        <v>10859754</v>
      </c>
      <c r="BF32" s="72">
        <v>5825758</v>
      </c>
      <c r="BG32" s="172">
        <v>8541550</v>
      </c>
      <c r="BH32" s="72">
        <v>9669636</v>
      </c>
      <c r="BI32" s="72">
        <v>1208897</v>
      </c>
      <c r="BJ32" s="72">
        <v>6021672</v>
      </c>
      <c r="BK32" s="172">
        <v>802094</v>
      </c>
      <c r="BL32" s="44"/>
      <c r="BM32" s="630" t="s">
        <v>70</v>
      </c>
      <c r="BN32" s="631"/>
      <c r="BO32" s="47"/>
      <c r="BP32" s="72">
        <v>3511478</v>
      </c>
      <c r="BQ32" s="72">
        <v>4858968</v>
      </c>
      <c r="BR32" s="72">
        <v>2122901</v>
      </c>
      <c r="BS32" s="172">
        <v>2298577</v>
      </c>
      <c r="BT32" s="72">
        <v>3535931</v>
      </c>
      <c r="BU32" s="72">
        <v>3029651</v>
      </c>
      <c r="BV32" s="72">
        <v>1640993</v>
      </c>
      <c r="BW32" s="72">
        <v>1487551</v>
      </c>
      <c r="BX32" s="172">
        <v>1427831</v>
      </c>
      <c r="BY32" s="44"/>
      <c r="BZ32" s="630" t="s">
        <v>70</v>
      </c>
      <c r="CA32" s="631"/>
      <c r="CB32" s="47"/>
      <c r="CC32" s="184">
        <v>572460</v>
      </c>
      <c r="CD32" s="72">
        <v>43492</v>
      </c>
      <c r="CE32" s="72">
        <v>102841</v>
      </c>
      <c r="CF32" s="172">
        <v>71124</v>
      </c>
      <c r="CG32" s="72">
        <v>553239987</v>
      </c>
      <c r="CH32" s="73">
        <v>0</v>
      </c>
      <c r="CI32" s="68">
        <v>553239987</v>
      </c>
      <c r="CJ32" s="68">
        <v>0.84</v>
      </c>
      <c r="CK32" s="70">
        <v>-19041013</v>
      </c>
      <c r="CL32" s="71">
        <v>3.33</v>
      </c>
    </row>
    <row r="33" spans="1:90" ht="4.5" customHeight="1">
      <c r="A33" s="44"/>
      <c r="B33" s="630"/>
      <c r="C33" s="631"/>
      <c r="D33" s="47"/>
      <c r="E33" s="68"/>
      <c r="F33" s="68"/>
      <c r="G33" s="68"/>
      <c r="H33" s="151"/>
      <c r="I33" s="203"/>
      <c r="J33" s="203"/>
      <c r="K33" s="203"/>
      <c r="L33" s="203"/>
      <c r="M33" s="151"/>
      <c r="N33" s="44"/>
      <c r="O33" s="630"/>
      <c r="P33" s="631"/>
      <c r="Q33" s="47"/>
      <c r="R33" s="68"/>
      <c r="S33" s="68"/>
      <c r="T33" s="68"/>
      <c r="U33" s="151"/>
      <c r="V33" s="68"/>
      <c r="W33" s="68"/>
      <c r="X33" s="68"/>
      <c r="Y33" s="68"/>
      <c r="Z33" s="151"/>
      <c r="AA33" s="44"/>
      <c r="AB33" s="630"/>
      <c r="AC33" s="631"/>
      <c r="AD33" s="47"/>
      <c r="AE33" s="68"/>
      <c r="AF33" s="68"/>
      <c r="AG33" s="68"/>
      <c r="AH33" s="151"/>
      <c r="AI33" s="68"/>
      <c r="AJ33" s="68"/>
      <c r="AK33" s="68"/>
      <c r="AL33" s="68"/>
      <c r="AM33" s="151"/>
      <c r="AN33" s="44"/>
      <c r="AO33" s="630"/>
      <c r="AP33" s="631"/>
      <c r="AQ33" s="47"/>
      <c r="AR33" s="68"/>
      <c r="AS33" s="68"/>
      <c r="AT33" s="146"/>
      <c r="AU33" s="69"/>
      <c r="AV33" s="68"/>
      <c r="AW33" s="68"/>
      <c r="AX33" s="68"/>
      <c r="AY33" s="68"/>
      <c r="AZ33" s="151"/>
      <c r="BA33" s="44"/>
      <c r="BB33" s="630"/>
      <c r="BC33" s="631"/>
      <c r="BD33" s="47"/>
      <c r="BE33" s="68"/>
      <c r="BF33" s="68"/>
      <c r="BG33" s="151"/>
      <c r="BH33" s="68"/>
      <c r="BI33" s="68"/>
      <c r="BJ33" s="68"/>
      <c r="BK33" s="151"/>
      <c r="BL33" s="44"/>
      <c r="BM33" s="630"/>
      <c r="BN33" s="631"/>
      <c r="BO33" s="47"/>
      <c r="BP33" s="68"/>
      <c r="BQ33" s="68"/>
      <c r="BR33" s="68"/>
      <c r="BS33" s="151"/>
      <c r="BT33" s="68"/>
      <c r="BU33" s="68"/>
      <c r="BV33" s="68"/>
      <c r="BW33" s="68"/>
      <c r="BX33" s="151"/>
      <c r="BY33" s="44"/>
      <c r="BZ33" s="630"/>
      <c r="CA33" s="631"/>
      <c r="CB33" s="47"/>
      <c r="CC33" s="146"/>
      <c r="CD33" s="68"/>
      <c r="CE33" s="68"/>
      <c r="CF33" s="151"/>
      <c r="CG33" s="68"/>
      <c r="CH33" s="70"/>
      <c r="CI33" s="68"/>
      <c r="CJ33" s="68"/>
      <c r="CK33" s="70"/>
      <c r="CL33" s="238"/>
    </row>
    <row r="34" spans="1:90" ht="16.5" customHeight="1">
      <c r="A34" s="618" t="s">
        <v>177</v>
      </c>
      <c r="B34" s="618"/>
      <c r="C34" s="618"/>
      <c r="D34" s="619"/>
      <c r="E34" s="64">
        <v>-99901000</v>
      </c>
      <c r="F34" s="64">
        <v>-0.15</v>
      </c>
      <c r="G34" s="64">
        <v>-700501286.7</v>
      </c>
      <c r="H34" s="150">
        <v>-119233137</v>
      </c>
      <c r="I34" s="202">
        <v>-284735826</v>
      </c>
      <c r="J34" s="202">
        <v>-340777870</v>
      </c>
      <c r="K34" s="202">
        <v>-591029192</v>
      </c>
      <c r="L34" s="202">
        <v>-194507518</v>
      </c>
      <c r="M34" s="150">
        <v>-220019190</v>
      </c>
      <c r="N34" s="618" t="s">
        <v>177</v>
      </c>
      <c r="O34" s="618"/>
      <c r="P34" s="618"/>
      <c r="Q34" s="619"/>
      <c r="R34" s="64">
        <v>-119384350</v>
      </c>
      <c r="S34" s="64">
        <v>-146860377</v>
      </c>
      <c r="T34" s="64">
        <v>-99676589</v>
      </c>
      <c r="U34" s="150">
        <v>-226877529</v>
      </c>
      <c r="V34" s="64">
        <v>-169961786</v>
      </c>
      <c r="W34" s="64">
        <v>-149662596</v>
      </c>
      <c r="X34" s="64">
        <v>-76150155</v>
      </c>
      <c r="Y34" s="64">
        <v>-142256145</v>
      </c>
      <c r="Z34" s="150">
        <v>-63769694</v>
      </c>
      <c r="AA34" s="618" t="s">
        <v>177</v>
      </c>
      <c r="AB34" s="618"/>
      <c r="AC34" s="618"/>
      <c r="AD34" s="619"/>
      <c r="AE34" s="64">
        <v>-7242380</v>
      </c>
      <c r="AF34" s="64">
        <v>-26465875</v>
      </c>
      <c r="AG34" s="64">
        <v>-75456509</v>
      </c>
      <c r="AH34" s="150">
        <v>4928785</v>
      </c>
      <c r="AI34" s="64">
        <v>-278000437</v>
      </c>
      <c r="AJ34" s="64">
        <v>-87249252</v>
      </c>
      <c r="AK34" s="64">
        <v>-85359376</v>
      </c>
      <c r="AL34" s="64">
        <v>-1568980</v>
      </c>
      <c r="AM34" s="150">
        <v>-20503605</v>
      </c>
      <c r="AN34" s="618" t="s">
        <v>177</v>
      </c>
      <c r="AO34" s="618"/>
      <c r="AP34" s="618"/>
      <c r="AQ34" s="619"/>
      <c r="AR34" s="64">
        <v>10264873</v>
      </c>
      <c r="AS34" s="64">
        <v>-21281826</v>
      </c>
      <c r="AT34" s="145">
        <v>-27959777</v>
      </c>
      <c r="AU34" s="65">
        <v>-97013759</v>
      </c>
      <c r="AV34" s="64">
        <v>-47833703</v>
      </c>
      <c r="AW34" s="64">
        <v>-38503233</v>
      </c>
      <c r="AX34" s="64">
        <v>-39065336</v>
      </c>
      <c r="AY34" s="64">
        <v>-211011079</v>
      </c>
      <c r="AZ34" s="150">
        <v>-73548083</v>
      </c>
      <c r="BA34" s="618" t="s">
        <v>177</v>
      </c>
      <c r="BB34" s="618"/>
      <c r="BC34" s="618"/>
      <c r="BD34" s="619"/>
      <c r="BE34" s="64">
        <v>-134312934</v>
      </c>
      <c r="BF34" s="64">
        <v>-8338347</v>
      </c>
      <c r="BG34" s="150">
        <v>-110991051</v>
      </c>
      <c r="BH34" s="64">
        <v>-59014547</v>
      </c>
      <c r="BI34" s="64">
        <v>-62983428</v>
      </c>
      <c r="BJ34" s="64">
        <v>-66437577</v>
      </c>
      <c r="BK34" s="150">
        <v>-14367957</v>
      </c>
      <c r="BL34" s="618" t="s">
        <v>177</v>
      </c>
      <c r="BM34" s="618"/>
      <c r="BN34" s="618"/>
      <c r="BO34" s="619"/>
      <c r="BP34" s="64">
        <v>-9531329</v>
      </c>
      <c r="BQ34" s="64">
        <v>4626021</v>
      </c>
      <c r="BR34" s="64">
        <v>-5996887</v>
      </c>
      <c r="BS34" s="150">
        <v>-3285152</v>
      </c>
      <c r="BT34" s="64">
        <v>81963627</v>
      </c>
      <c r="BU34" s="64">
        <v>87476626</v>
      </c>
      <c r="BV34" s="64">
        <v>-2613855</v>
      </c>
      <c r="BW34" s="64">
        <v>845889</v>
      </c>
      <c r="BX34" s="150">
        <v>-33520097</v>
      </c>
      <c r="BY34" s="618" t="s">
        <v>177</v>
      </c>
      <c r="BZ34" s="618"/>
      <c r="CA34" s="618"/>
      <c r="CB34" s="619"/>
      <c r="CC34" s="145">
        <v>-48882279</v>
      </c>
      <c r="CD34" s="64">
        <v>-5230178</v>
      </c>
      <c r="CE34" s="64">
        <v>6197675</v>
      </c>
      <c r="CF34" s="150">
        <v>-1637148</v>
      </c>
      <c r="CG34" s="64">
        <v>-5154305720.7</v>
      </c>
      <c r="CH34" s="66">
        <v>0</v>
      </c>
      <c r="CI34" s="64">
        <v>-5154305720.7</v>
      </c>
      <c r="CJ34" s="64">
        <v>-7.81</v>
      </c>
      <c r="CK34" s="66">
        <v>-5054404720.7</v>
      </c>
      <c r="CL34" s="190">
        <v>5059.41</v>
      </c>
    </row>
    <row r="35" spans="1:90" ht="4.5" customHeight="1">
      <c r="A35" s="209"/>
      <c r="B35" s="49"/>
      <c r="C35" s="208"/>
      <c r="D35" s="51"/>
      <c r="E35" s="68"/>
      <c r="F35" s="68"/>
      <c r="G35" s="68"/>
      <c r="H35" s="151"/>
      <c r="I35" s="203"/>
      <c r="J35" s="203"/>
      <c r="K35" s="203"/>
      <c r="L35" s="203"/>
      <c r="M35" s="151"/>
      <c r="N35" s="209"/>
      <c r="O35" s="49"/>
      <c r="P35" s="208"/>
      <c r="Q35" s="51"/>
      <c r="R35" s="68"/>
      <c r="S35" s="68"/>
      <c r="T35" s="68"/>
      <c r="U35" s="151"/>
      <c r="V35" s="68"/>
      <c r="W35" s="68"/>
      <c r="X35" s="68"/>
      <c r="Y35" s="68"/>
      <c r="Z35" s="151"/>
      <c r="AA35" s="209"/>
      <c r="AB35" s="49"/>
      <c r="AC35" s="208"/>
      <c r="AD35" s="51"/>
      <c r="AE35" s="68"/>
      <c r="AF35" s="68"/>
      <c r="AG35" s="68"/>
      <c r="AH35" s="151"/>
      <c r="AI35" s="68"/>
      <c r="AJ35" s="68"/>
      <c r="AK35" s="68"/>
      <c r="AL35" s="68"/>
      <c r="AM35" s="151"/>
      <c r="AN35" s="209"/>
      <c r="AO35" s="49"/>
      <c r="AP35" s="208"/>
      <c r="AQ35" s="51"/>
      <c r="AR35" s="68"/>
      <c r="AS35" s="68"/>
      <c r="AT35" s="146"/>
      <c r="AU35" s="69"/>
      <c r="AV35" s="68"/>
      <c r="AW35" s="68"/>
      <c r="AX35" s="68"/>
      <c r="AY35" s="68"/>
      <c r="AZ35" s="151"/>
      <c r="BA35" s="209"/>
      <c r="BB35" s="49"/>
      <c r="BC35" s="208"/>
      <c r="BD35" s="51"/>
      <c r="BE35" s="68"/>
      <c r="BF35" s="68"/>
      <c r="BG35" s="151"/>
      <c r="BH35" s="68"/>
      <c r="BI35" s="68"/>
      <c r="BJ35" s="68"/>
      <c r="BK35" s="151"/>
      <c r="BL35" s="209"/>
      <c r="BM35" s="49"/>
      <c r="BN35" s="208"/>
      <c r="BO35" s="51"/>
      <c r="BP35" s="68"/>
      <c r="BQ35" s="68"/>
      <c r="BR35" s="68"/>
      <c r="BS35" s="151"/>
      <c r="BT35" s="68"/>
      <c r="BU35" s="68"/>
      <c r="BV35" s="68"/>
      <c r="BW35" s="68"/>
      <c r="BX35" s="151"/>
      <c r="BY35" s="209"/>
      <c r="BZ35" s="49"/>
      <c r="CA35" s="208"/>
      <c r="CB35" s="51"/>
      <c r="CC35" s="146"/>
      <c r="CD35" s="68"/>
      <c r="CE35" s="68"/>
      <c r="CF35" s="151"/>
      <c r="CG35" s="68"/>
      <c r="CH35" s="70"/>
      <c r="CI35" s="68"/>
      <c r="CJ35" s="68"/>
      <c r="CK35" s="70"/>
      <c r="CL35" s="238"/>
    </row>
    <row r="36" spans="1:90" s="1" customFormat="1" ht="16.5" customHeight="1">
      <c r="A36" s="618" t="s">
        <v>176</v>
      </c>
      <c r="B36" s="618"/>
      <c r="C36" s="618"/>
      <c r="D36" s="619"/>
      <c r="E36" s="64">
        <v>497896000</v>
      </c>
      <c r="F36" s="64">
        <v>0.77</v>
      </c>
      <c r="G36" s="64">
        <v>182554736</v>
      </c>
      <c r="H36" s="150">
        <v>21379266</v>
      </c>
      <c r="I36" s="202">
        <v>37427149</v>
      </c>
      <c r="J36" s="202">
        <v>13694031</v>
      </c>
      <c r="K36" s="202">
        <v>56363964</v>
      </c>
      <c r="L36" s="202">
        <v>51364427</v>
      </c>
      <c r="M36" s="150">
        <v>49614854</v>
      </c>
      <c r="N36" s="618" t="s">
        <v>176</v>
      </c>
      <c r="O36" s="618"/>
      <c r="P36" s="618"/>
      <c r="Q36" s="619"/>
      <c r="R36" s="64">
        <v>28507796</v>
      </c>
      <c r="S36" s="64">
        <v>4002646</v>
      </c>
      <c r="T36" s="64">
        <v>7295526</v>
      </c>
      <c r="U36" s="150">
        <v>15458852</v>
      </c>
      <c r="V36" s="64">
        <v>6231779</v>
      </c>
      <c r="W36" s="64">
        <v>2904489</v>
      </c>
      <c r="X36" s="64">
        <v>5382424</v>
      </c>
      <c r="Y36" s="64">
        <v>23741087</v>
      </c>
      <c r="Z36" s="150">
        <v>6183144</v>
      </c>
      <c r="AA36" s="618" t="s">
        <v>176</v>
      </c>
      <c r="AB36" s="618"/>
      <c r="AC36" s="618"/>
      <c r="AD36" s="619"/>
      <c r="AE36" s="64">
        <v>7108256</v>
      </c>
      <c r="AF36" s="64">
        <v>14056907</v>
      </c>
      <c r="AG36" s="64">
        <v>5613108</v>
      </c>
      <c r="AH36" s="150">
        <v>2883098</v>
      </c>
      <c r="AI36" s="64">
        <v>78882530</v>
      </c>
      <c r="AJ36" s="64">
        <v>7189588</v>
      </c>
      <c r="AK36" s="64">
        <v>8333664</v>
      </c>
      <c r="AL36" s="64">
        <v>6311693</v>
      </c>
      <c r="AM36" s="150">
        <v>2513166</v>
      </c>
      <c r="AN36" s="618" t="s">
        <v>176</v>
      </c>
      <c r="AO36" s="618"/>
      <c r="AP36" s="618"/>
      <c r="AQ36" s="619"/>
      <c r="AR36" s="64">
        <v>3145753</v>
      </c>
      <c r="AS36" s="64">
        <v>4879069</v>
      </c>
      <c r="AT36" s="145">
        <v>3086691</v>
      </c>
      <c r="AU36" s="65">
        <v>13738334</v>
      </c>
      <c r="AV36" s="64">
        <v>5316322</v>
      </c>
      <c r="AW36" s="64">
        <v>3448348</v>
      </c>
      <c r="AX36" s="64">
        <v>53471513</v>
      </c>
      <c r="AY36" s="64">
        <v>9152024</v>
      </c>
      <c r="AZ36" s="150">
        <v>11791550</v>
      </c>
      <c r="BA36" s="618" t="s">
        <v>176</v>
      </c>
      <c r="BB36" s="618"/>
      <c r="BC36" s="618"/>
      <c r="BD36" s="619"/>
      <c r="BE36" s="64">
        <v>3484597</v>
      </c>
      <c r="BF36" s="64">
        <v>7900604</v>
      </c>
      <c r="BG36" s="150">
        <v>12277933</v>
      </c>
      <c r="BH36" s="64">
        <v>2504295</v>
      </c>
      <c r="BI36" s="64">
        <v>5204040</v>
      </c>
      <c r="BJ36" s="64">
        <v>83547346</v>
      </c>
      <c r="BK36" s="150">
        <v>954568</v>
      </c>
      <c r="BL36" s="618" t="s">
        <v>176</v>
      </c>
      <c r="BM36" s="618"/>
      <c r="BN36" s="618"/>
      <c r="BO36" s="619"/>
      <c r="BP36" s="64">
        <v>2784391</v>
      </c>
      <c r="BQ36" s="64">
        <v>949128</v>
      </c>
      <c r="BR36" s="64">
        <v>2281530</v>
      </c>
      <c r="BS36" s="150">
        <v>1240881</v>
      </c>
      <c r="BT36" s="64">
        <v>3504508</v>
      </c>
      <c r="BU36" s="64">
        <v>6573583</v>
      </c>
      <c r="BV36" s="64">
        <v>5461585</v>
      </c>
      <c r="BW36" s="64">
        <v>3774959</v>
      </c>
      <c r="BX36" s="150">
        <v>2369547</v>
      </c>
      <c r="BY36" s="618" t="s">
        <v>176</v>
      </c>
      <c r="BZ36" s="618"/>
      <c r="CA36" s="618"/>
      <c r="CB36" s="619"/>
      <c r="CC36" s="145">
        <v>4731343</v>
      </c>
      <c r="CD36" s="64">
        <v>1155524</v>
      </c>
      <c r="CE36" s="64">
        <v>260752</v>
      </c>
      <c r="CF36" s="150">
        <v>1917413</v>
      </c>
      <c r="CG36" s="64">
        <v>905906311</v>
      </c>
      <c r="CH36" s="66">
        <v>0</v>
      </c>
      <c r="CI36" s="64">
        <v>905906311</v>
      </c>
      <c r="CJ36" s="64">
        <v>1.37</v>
      </c>
      <c r="CK36" s="66">
        <v>408010311</v>
      </c>
      <c r="CL36" s="67">
        <v>81.95</v>
      </c>
    </row>
    <row r="37" spans="1:90" ht="4.5" customHeight="1">
      <c r="A37" s="44"/>
      <c r="B37" s="45"/>
      <c r="C37" s="207"/>
      <c r="D37" s="47"/>
      <c r="E37" s="68"/>
      <c r="F37" s="68"/>
      <c r="G37" s="68"/>
      <c r="H37" s="151"/>
      <c r="I37" s="203"/>
      <c r="J37" s="203"/>
      <c r="K37" s="203"/>
      <c r="L37" s="203"/>
      <c r="M37" s="151"/>
      <c r="N37" s="44"/>
      <c r="O37" s="45"/>
      <c r="P37" s="207"/>
      <c r="Q37" s="47"/>
      <c r="R37" s="68"/>
      <c r="S37" s="68"/>
      <c r="T37" s="68"/>
      <c r="U37" s="151"/>
      <c r="V37" s="68"/>
      <c r="W37" s="68"/>
      <c r="X37" s="68"/>
      <c r="Y37" s="68"/>
      <c r="Z37" s="151"/>
      <c r="AA37" s="44"/>
      <c r="AB37" s="45"/>
      <c r="AC37" s="207"/>
      <c r="AD37" s="47"/>
      <c r="AE37" s="68"/>
      <c r="AF37" s="68"/>
      <c r="AG37" s="68"/>
      <c r="AH37" s="151"/>
      <c r="AI37" s="68"/>
      <c r="AJ37" s="68"/>
      <c r="AK37" s="68"/>
      <c r="AL37" s="68"/>
      <c r="AM37" s="151"/>
      <c r="AN37" s="44"/>
      <c r="AO37" s="45"/>
      <c r="AP37" s="207"/>
      <c r="AQ37" s="47"/>
      <c r="AR37" s="68"/>
      <c r="AS37" s="68"/>
      <c r="AT37" s="146"/>
      <c r="AU37" s="69"/>
      <c r="AV37" s="68"/>
      <c r="AW37" s="68"/>
      <c r="AX37" s="68"/>
      <c r="AY37" s="68"/>
      <c r="AZ37" s="151"/>
      <c r="BA37" s="44"/>
      <c r="BB37" s="45"/>
      <c r="BC37" s="207"/>
      <c r="BD37" s="47"/>
      <c r="BE37" s="68"/>
      <c r="BF37" s="68"/>
      <c r="BG37" s="151"/>
      <c r="BH37" s="68"/>
      <c r="BI37" s="68"/>
      <c r="BJ37" s="68"/>
      <c r="BK37" s="151"/>
      <c r="BL37" s="44"/>
      <c r="BM37" s="45"/>
      <c r="BN37" s="207"/>
      <c r="BO37" s="47"/>
      <c r="BP37" s="68"/>
      <c r="BQ37" s="68"/>
      <c r="BR37" s="68"/>
      <c r="BS37" s="151"/>
      <c r="BT37" s="68"/>
      <c r="BU37" s="68"/>
      <c r="BV37" s="68"/>
      <c r="BW37" s="68"/>
      <c r="BX37" s="151"/>
      <c r="BY37" s="44"/>
      <c r="BZ37" s="45"/>
      <c r="CA37" s="207"/>
      <c r="CB37" s="47"/>
      <c r="CC37" s="146"/>
      <c r="CD37" s="68"/>
      <c r="CE37" s="68"/>
      <c r="CF37" s="151"/>
      <c r="CG37" s="68"/>
      <c r="CH37" s="70"/>
      <c r="CI37" s="68"/>
      <c r="CJ37" s="68"/>
      <c r="CK37" s="70"/>
      <c r="CL37" s="238"/>
    </row>
    <row r="38" spans="1:90" s="1" customFormat="1" ht="16.5" customHeight="1">
      <c r="A38" s="44"/>
      <c r="B38" s="630" t="s">
        <v>11</v>
      </c>
      <c r="C38" s="631"/>
      <c r="D38" s="47"/>
      <c r="E38" s="72">
        <v>0</v>
      </c>
      <c r="F38" s="68">
        <v>0</v>
      </c>
      <c r="G38" s="72">
        <v>0</v>
      </c>
      <c r="H38" s="172">
        <v>0</v>
      </c>
      <c r="I38" s="204">
        <v>0</v>
      </c>
      <c r="J38" s="204">
        <v>0</v>
      </c>
      <c r="K38" s="204">
        <v>2033</v>
      </c>
      <c r="L38" s="204">
        <v>0</v>
      </c>
      <c r="M38" s="172">
        <v>0</v>
      </c>
      <c r="N38" s="44"/>
      <c r="O38" s="630" t="s">
        <v>11</v>
      </c>
      <c r="P38" s="631"/>
      <c r="Q38" s="47"/>
      <c r="R38" s="72">
        <v>7774</v>
      </c>
      <c r="S38" s="72">
        <v>0</v>
      </c>
      <c r="T38" s="72">
        <v>0</v>
      </c>
      <c r="U38" s="172">
        <v>0</v>
      </c>
      <c r="V38" s="72">
        <v>0</v>
      </c>
      <c r="W38" s="72">
        <v>0</v>
      </c>
      <c r="X38" s="72">
        <v>0</v>
      </c>
      <c r="Y38" s="72">
        <v>0</v>
      </c>
      <c r="Z38" s="172">
        <v>0</v>
      </c>
      <c r="AA38" s="44"/>
      <c r="AB38" s="630" t="s">
        <v>11</v>
      </c>
      <c r="AC38" s="631"/>
      <c r="AD38" s="47"/>
      <c r="AE38" s="72">
        <v>0</v>
      </c>
      <c r="AF38" s="72">
        <v>0</v>
      </c>
      <c r="AG38" s="72">
        <v>0</v>
      </c>
      <c r="AH38" s="172">
        <v>0</v>
      </c>
      <c r="AI38" s="72">
        <v>0</v>
      </c>
      <c r="AJ38" s="72">
        <v>0</v>
      </c>
      <c r="AK38" s="72">
        <v>0</v>
      </c>
      <c r="AL38" s="72">
        <v>0</v>
      </c>
      <c r="AM38" s="172">
        <v>0</v>
      </c>
      <c r="AN38" s="44"/>
      <c r="AO38" s="630" t="s">
        <v>11</v>
      </c>
      <c r="AP38" s="631"/>
      <c r="AQ38" s="47"/>
      <c r="AR38" s="72">
        <v>0</v>
      </c>
      <c r="AS38" s="72">
        <v>0</v>
      </c>
      <c r="AT38" s="184">
        <v>0</v>
      </c>
      <c r="AU38" s="243">
        <v>0</v>
      </c>
      <c r="AV38" s="72">
        <v>0</v>
      </c>
      <c r="AW38" s="72">
        <v>0</v>
      </c>
      <c r="AX38" s="72">
        <v>0</v>
      </c>
      <c r="AY38" s="72">
        <v>0</v>
      </c>
      <c r="AZ38" s="172">
        <v>0</v>
      </c>
      <c r="BA38" s="44"/>
      <c r="BB38" s="630" t="s">
        <v>11</v>
      </c>
      <c r="BC38" s="631"/>
      <c r="BD38" s="47"/>
      <c r="BE38" s="72">
        <v>0</v>
      </c>
      <c r="BF38" s="72">
        <v>0</v>
      </c>
      <c r="BG38" s="172">
        <v>0</v>
      </c>
      <c r="BH38" s="72">
        <v>0</v>
      </c>
      <c r="BI38" s="72">
        <v>0</v>
      </c>
      <c r="BJ38" s="72">
        <v>0</v>
      </c>
      <c r="BK38" s="172">
        <v>0</v>
      </c>
      <c r="BL38" s="44"/>
      <c r="BM38" s="630" t="s">
        <v>11</v>
      </c>
      <c r="BN38" s="631"/>
      <c r="BO38" s="47"/>
      <c r="BP38" s="72">
        <v>0</v>
      </c>
      <c r="BQ38" s="72">
        <v>0</v>
      </c>
      <c r="BR38" s="72">
        <v>0</v>
      </c>
      <c r="BS38" s="172">
        <v>0</v>
      </c>
      <c r="BT38" s="72">
        <v>0</v>
      </c>
      <c r="BU38" s="72">
        <v>0</v>
      </c>
      <c r="BV38" s="72">
        <v>0</v>
      </c>
      <c r="BW38" s="72">
        <v>0</v>
      </c>
      <c r="BX38" s="172">
        <v>0</v>
      </c>
      <c r="BY38" s="44"/>
      <c r="BZ38" s="630" t="s">
        <v>11</v>
      </c>
      <c r="CA38" s="631"/>
      <c r="CB38" s="47"/>
      <c r="CC38" s="184">
        <v>0</v>
      </c>
      <c r="CD38" s="72">
        <v>0</v>
      </c>
      <c r="CE38" s="72">
        <v>0</v>
      </c>
      <c r="CF38" s="172">
        <v>0</v>
      </c>
      <c r="CG38" s="72">
        <v>9807</v>
      </c>
      <c r="CH38" s="73">
        <v>0</v>
      </c>
      <c r="CI38" s="68">
        <v>9807</v>
      </c>
      <c r="CJ38" s="68">
        <v>0</v>
      </c>
      <c r="CK38" s="70">
        <v>9807</v>
      </c>
      <c r="CL38" s="71">
        <v>0</v>
      </c>
    </row>
    <row r="39" spans="1:90" ht="15.75" customHeight="1">
      <c r="A39" s="44"/>
      <c r="B39" s="630" t="s">
        <v>72</v>
      </c>
      <c r="C39" s="631"/>
      <c r="D39" s="47"/>
      <c r="E39" s="72">
        <v>497896000</v>
      </c>
      <c r="F39" s="68">
        <v>0.77</v>
      </c>
      <c r="G39" s="72">
        <v>182554736</v>
      </c>
      <c r="H39" s="172">
        <v>21379266</v>
      </c>
      <c r="I39" s="204">
        <v>37427149</v>
      </c>
      <c r="J39" s="204">
        <v>13694031</v>
      </c>
      <c r="K39" s="204">
        <v>56361931</v>
      </c>
      <c r="L39" s="204">
        <v>51364427</v>
      </c>
      <c r="M39" s="172">
        <v>49614854</v>
      </c>
      <c r="N39" s="44"/>
      <c r="O39" s="630" t="s">
        <v>72</v>
      </c>
      <c r="P39" s="631"/>
      <c r="Q39" s="47"/>
      <c r="R39" s="72">
        <v>28500022</v>
      </c>
      <c r="S39" s="72">
        <v>4002646</v>
      </c>
      <c r="T39" s="72">
        <v>7295526</v>
      </c>
      <c r="U39" s="172">
        <v>15458852</v>
      </c>
      <c r="V39" s="72">
        <v>6231779</v>
      </c>
      <c r="W39" s="72">
        <v>2904489</v>
      </c>
      <c r="X39" s="72">
        <v>5382424</v>
      </c>
      <c r="Y39" s="72">
        <v>23741087</v>
      </c>
      <c r="Z39" s="172">
        <v>6183144</v>
      </c>
      <c r="AA39" s="44"/>
      <c r="AB39" s="630" t="s">
        <v>72</v>
      </c>
      <c r="AC39" s="631"/>
      <c r="AD39" s="47"/>
      <c r="AE39" s="72">
        <v>7108256</v>
      </c>
      <c r="AF39" s="72">
        <v>14056907</v>
      </c>
      <c r="AG39" s="72">
        <v>5613108</v>
      </c>
      <c r="AH39" s="172">
        <v>2883098</v>
      </c>
      <c r="AI39" s="72">
        <v>78882530</v>
      </c>
      <c r="AJ39" s="72">
        <v>7189588</v>
      </c>
      <c r="AK39" s="72">
        <v>8333664</v>
      </c>
      <c r="AL39" s="72">
        <v>6311693</v>
      </c>
      <c r="AM39" s="172">
        <v>2513166</v>
      </c>
      <c r="AN39" s="44"/>
      <c r="AO39" s="630" t="s">
        <v>72</v>
      </c>
      <c r="AP39" s="631"/>
      <c r="AQ39" s="47"/>
      <c r="AR39" s="72">
        <v>3145753</v>
      </c>
      <c r="AS39" s="72">
        <v>4879069</v>
      </c>
      <c r="AT39" s="184">
        <v>3086691</v>
      </c>
      <c r="AU39" s="243">
        <v>13738334</v>
      </c>
      <c r="AV39" s="72">
        <v>5316322</v>
      </c>
      <c r="AW39" s="72">
        <v>3448348</v>
      </c>
      <c r="AX39" s="72">
        <v>53471513</v>
      </c>
      <c r="AY39" s="72">
        <v>9152024</v>
      </c>
      <c r="AZ39" s="172">
        <v>11791550</v>
      </c>
      <c r="BA39" s="44"/>
      <c r="BB39" s="630" t="s">
        <v>72</v>
      </c>
      <c r="BC39" s="631"/>
      <c r="BD39" s="47"/>
      <c r="BE39" s="72">
        <v>3484597</v>
      </c>
      <c r="BF39" s="72">
        <v>7900604</v>
      </c>
      <c r="BG39" s="172">
        <v>12277933</v>
      </c>
      <c r="BH39" s="72">
        <v>2504295</v>
      </c>
      <c r="BI39" s="72">
        <v>5204040</v>
      </c>
      <c r="BJ39" s="72">
        <v>83547346</v>
      </c>
      <c r="BK39" s="172">
        <v>954568</v>
      </c>
      <c r="BL39" s="44"/>
      <c r="BM39" s="630" t="s">
        <v>72</v>
      </c>
      <c r="BN39" s="631"/>
      <c r="BO39" s="47"/>
      <c r="BP39" s="72">
        <v>2784391</v>
      </c>
      <c r="BQ39" s="72">
        <v>949128</v>
      </c>
      <c r="BR39" s="72">
        <v>2281530</v>
      </c>
      <c r="BS39" s="172">
        <v>1240881</v>
      </c>
      <c r="BT39" s="72">
        <v>3504508</v>
      </c>
      <c r="BU39" s="72">
        <v>6573583</v>
      </c>
      <c r="BV39" s="72">
        <v>5461585</v>
      </c>
      <c r="BW39" s="72">
        <v>3774959</v>
      </c>
      <c r="BX39" s="172">
        <v>2369547</v>
      </c>
      <c r="BY39" s="44"/>
      <c r="BZ39" s="630" t="s">
        <v>72</v>
      </c>
      <c r="CA39" s="631"/>
      <c r="CB39" s="47"/>
      <c r="CC39" s="184">
        <v>4731343</v>
      </c>
      <c r="CD39" s="72">
        <v>1155524</v>
      </c>
      <c r="CE39" s="72">
        <v>260752</v>
      </c>
      <c r="CF39" s="172">
        <v>1917413</v>
      </c>
      <c r="CG39" s="72">
        <v>905896504</v>
      </c>
      <c r="CH39" s="73">
        <v>0</v>
      </c>
      <c r="CI39" s="68">
        <v>905896504</v>
      </c>
      <c r="CJ39" s="68">
        <v>1.37</v>
      </c>
      <c r="CK39" s="70">
        <v>408000504</v>
      </c>
      <c r="CL39" s="71">
        <v>81.94</v>
      </c>
    </row>
    <row r="40" spans="1:90" ht="4.5" customHeight="1">
      <c r="A40" s="44"/>
      <c r="B40" s="620"/>
      <c r="C40" s="621"/>
      <c r="D40" s="47"/>
      <c r="E40" s="72"/>
      <c r="F40" s="68"/>
      <c r="G40" s="72"/>
      <c r="H40" s="172"/>
      <c r="I40" s="204"/>
      <c r="J40" s="204"/>
      <c r="K40" s="204"/>
      <c r="L40" s="204"/>
      <c r="M40" s="172"/>
      <c r="N40" s="44"/>
      <c r="O40" s="620"/>
      <c r="P40" s="621"/>
      <c r="Q40" s="47"/>
      <c r="R40" s="72"/>
      <c r="S40" s="72"/>
      <c r="T40" s="72"/>
      <c r="U40" s="172"/>
      <c r="V40" s="72"/>
      <c r="W40" s="72"/>
      <c r="X40" s="72"/>
      <c r="Y40" s="72"/>
      <c r="Z40" s="172"/>
      <c r="AA40" s="44"/>
      <c r="AB40" s="620"/>
      <c r="AC40" s="621"/>
      <c r="AD40" s="47"/>
      <c r="AE40" s="72"/>
      <c r="AF40" s="72"/>
      <c r="AG40" s="72"/>
      <c r="AH40" s="172"/>
      <c r="AI40" s="72"/>
      <c r="AJ40" s="72"/>
      <c r="AK40" s="72"/>
      <c r="AL40" s="72"/>
      <c r="AM40" s="172"/>
      <c r="AN40" s="44"/>
      <c r="AO40" s="620"/>
      <c r="AP40" s="621"/>
      <c r="AQ40" s="47"/>
      <c r="AR40" s="72"/>
      <c r="AS40" s="72"/>
      <c r="AT40" s="184"/>
      <c r="AU40" s="243"/>
      <c r="AV40" s="72"/>
      <c r="AW40" s="72"/>
      <c r="AX40" s="72"/>
      <c r="AY40" s="72"/>
      <c r="AZ40" s="172"/>
      <c r="BA40" s="44"/>
      <c r="BB40" s="620"/>
      <c r="BC40" s="621"/>
      <c r="BD40" s="47"/>
      <c r="BE40" s="72"/>
      <c r="BF40" s="72"/>
      <c r="BG40" s="172"/>
      <c r="BH40" s="72"/>
      <c r="BI40" s="72"/>
      <c r="BJ40" s="72"/>
      <c r="BK40" s="172"/>
      <c r="BL40" s="44"/>
      <c r="BM40" s="620"/>
      <c r="BN40" s="621"/>
      <c r="BO40" s="47"/>
      <c r="BP40" s="72"/>
      <c r="BQ40" s="72"/>
      <c r="BR40" s="72"/>
      <c r="BS40" s="172"/>
      <c r="BT40" s="72"/>
      <c r="BU40" s="72"/>
      <c r="BV40" s="72"/>
      <c r="BW40" s="72"/>
      <c r="BX40" s="172"/>
      <c r="BY40" s="44"/>
      <c r="BZ40" s="620"/>
      <c r="CA40" s="621"/>
      <c r="CB40" s="47"/>
      <c r="CC40" s="184"/>
      <c r="CD40" s="72"/>
      <c r="CE40" s="72"/>
      <c r="CF40" s="172"/>
      <c r="CG40" s="72"/>
      <c r="CH40" s="70"/>
      <c r="CI40" s="68"/>
      <c r="CJ40" s="68"/>
      <c r="CK40" s="70"/>
      <c r="CL40" s="238"/>
    </row>
    <row r="41" spans="1:90" ht="13.5" customHeight="1">
      <c r="A41" s="618" t="s">
        <v>175</v>
      </c>
      <c r="B41" s="618"/>
      <c r="C41" s="618"/>
      <c r="D41" s="619"/>
      <c r="E41" s="64">
        <v>352139000</v>
      </c>
      <c r="F41" s="64">
        <v>0.54</v>
      </c>
      <c r="G41" s="64">
        <v>129170144</v>
      </c>
      <c r="H41" s="150">
        <v>12067488</v>
      </c>
      <c r="I41" s="202">
        <v>25354755</v>
      </c>
      <c r="J41" s="202">
        <v>21378187</v>
      </c>
      <c r="K41" s="202">
        <v>82101462</v>
      </c>
      <c r="L41" s="202">
        <v>68702646</v>
      </c>
      <c r="M41" s="150">
        <v>45313903</v>
      </c>
      <c r="N41" s="618" t="s">
        <v>175</v>
      </c>
      <c r="O41" s="618"/>
      <c r="P41" s="618"/>
      <c r="Q41" s="619"/>
      <c r="R41" s="64">
        <v>48948377</v>
      </c>
      <c r="S41" s="64">
        <v>914748</v>
      </c>
      <c r="T41" s="64">
        <v>4876698</v>
      </c>
      <c r="U41" s="150">
        <v>28171152</v>
      </c>
      <c r="V41" s="64">
        <v>4491243</v>
      </c>
      <c r="W41" s="64">
        <v>16690724</v>
      </c>
      <c r="X41" s="64">
        <v>16808890</v>
      </c>
      <c r="Y41" s="64">
        <v>30724861</v>
      </c>
      <c r="Z41" s="150">
        <v>3489108</v>
      </c>
      <c r="AA41" s="618" t="s">
        <v>175</v>
      </c>
      <c r="AB41" s="618"/>
      <c r="AC41" s="618"/>
      <c r="AD41" s="619"/>
      <c r="AE41" s="64">
        <v>4948</v>
      </c>
      <c r="AF41" s="64">
        <v>6439852</v>
      </c>
      <c r="AG41" s="64">
        <v>4854599</v>
      </c>
      <c r="AH41" s="150">
        <v>3367637</v>
      </c>
      <c r="AI41" s="64">
        <v>44810202</v>
      </c>
      <c r="AJ41" s="64">
        <v>10743026</v>
      </c>
      <c r="AK41" s="64">
        <v>2689085</v>
      </c>
      <c r="AL41" s="64">
        <v>3657790</v>
      </c>
      <c r="AM41" s="150">
        <v>6200598</v>
      </c>
      <c r="AN41" s="618" t="s">
        <v>175</v>
      </c>
      <c r="AO41" s="618"/>
      <c r="AP41" s="618"/>
      <c r="AQ41" s="619"/>
      <c r="AR41" s="64">
        <v>6423131</v>
      </c>
      <c r="AS41" s="64">
        <v>10714042</v>
      </c>
      <c r="AT41" s="145">
        <v>4992959</v>
      </c>
      <c r="AU41" s="65">
        <v>6932611</v>
      </c>
      <c r="AV41" s="64">
        <v>2356502</v>
      </c>
      <c r="AW41" s="64">
        <v>13091741</v>
      </c>
      <c r="AX41" s="64">
        <v>38878736</v>
      </c>
      <c r="AY41" s="64">
        <v>9844814</v>
      </c>
      <c r="AZ41" s="150">
        <v>2581406</v>
      </c>
      <c r="BA41" s="618" t="s">
        <v>175</v>
      </c>
      <c r="BB41" s="618"/>
      <c r="BC41" s="618"/>
      <c r="BD41" s="619"/>
      <c r="BE41" s="64">
        <v>18786167</v>
      </c>
      <c r="BF41" s="64">
        <v>10452957</v>
      </c>
      <c r="BG41" s="150">
        <v>3259804</v>
      </c>
      <c r="BH41" s="64">
        <v>1061604</v>
      </c>
      <c r="BI41" s="64">
        <v>5798363</v>
      </c>
      <c r="BJ41" s="64">
        <v>90853874</v>
      </c>
      <c r="BK41" s="150">
        <v>6598300</v>
      </c>
      <c r="BL41" s="618" t="s">
        <v>175</v>
      </c>
      <c r="BM41" s="618"/>
      <c r="BN41" s="618"/>
      <c r="BO41" s="619"/>
      <c r="BP41" s="64">
        <v>17577451</v>
      </c>
      <c r="BQ41" s="64">
        <v>5115107</v>
      </c>
      <c r="BR41" s="64">
        <v>20827052</v>
      </c>
      <c r="BS41" s="150">
        <v>1545339</v>
      </c>
      <c r="BT41" s="64">
        <v>270942</v>
      </c>
      <c r="BU41" s="64">
        <v>4440406</v>
      </c>
      <c r="BV41" s="64">
        <v>11164116</v>
      </c>
      <c r="BW41" s="64">
        <v>2898537</v>
      </c>
      <c r="BX41" s="150">
        <v>155409</v>
      </c>
      <c r="BY41" s="618" t="s">
        <v>175</v>
      </c>
      <c r="BZ41" s="618"/>
      <c r="CA41" s="618"/>
      <c r="CB41" s="619"/>
      <c r="CC41" s="145">
        <v>1112453</v>
      </c>
      <c r="CD41" s="64">
        <v>358477</v>
      </c>
      <c r="CE41" s="64">
        <v>627842</v>
      </c>
      <c r="CF41" s="150">
        <v>109230</v>
      </c>
      <c r="CG41" s="64">
        <v>920801495</v>
      </c>
      <c r="CH41" s="66">
        <v>0</v>
      </c>
      <c r="CI41" s="64">
        <v>920801495</v>
      </c>
      <c r="CJ41" s="64">
        <v>1.39</v>
      </c>
      <c r="CK41" s="66">
        <v>568662495</v>
      </c>
      <c r="CL41" s="67">
        <v>161.49</v>
      </c>
    </row>
    <row r="42" spans="1:90" ht="4.5" customHeight="1">
      <c r="A42" s="44"/>
      <c r="B42" s="45"/>
      <c r="C42" s="207"/>
      <c r="D42" s="47"/>
      <c r="E42" s="68"/>
      <c r="F42" s="68"/>
      <c r="G42" s="68"/>
      <c r="H42" s="151"/>
      <c r="I42" s="203"/>
      <c r="J42" s="203"/>
      <c r="K42" s="203"/>
      <c r="L42" s="203"/>
      <c r="M42" s="151"/>
      <c r="N42" s="44"/>
      <c r="O42" s="45"/>
      <c r="P42" s="207"/>
      <c r="Q42" s="47"/>
      <c r="R42" s="68"/>
      <c r="S42" s="68"/>
      <c r="T42" s="68"/>
      <c r="U42" s="151"/>
      <c r="V42" s="68"/>
      <c r="W42" s="68"/>
      <c r="X42" s="68"/>
      <c r="Y42" s="68"/>
      <c r="Z42" s="151"/>
      <c r="AA42" s="44"/>
      <c r="AB42" s="45"/>
      <c r="AC42" s="207"/>
      <c r="AD42" s="47"/>
      <c r="AE42" s="68"/>
      <c r="AF42" s="68"/>
      <c r="AG42" s="68"/>
      <c r="AH42" s="151"/>
      <c r="AI42" s="68"/>
      <c r="AJ42" s="68"/>
      <c r="AK42" s="68"/>
      <c r="AL42" s="68"/>
      <c r="AM42" s="151"/>
      <c r="AN42" s="44"/>
      <c r="AO42" s="45"/>
      <c r="AP42" s="207"/>
      <c r="AQ42" s="47"/>
      <c r="AR42" s="68"/>
      <c r="AS42" s="68"/>
      <c r="AT42" s="146"/>
      <c r="AU42" s="69"/>
      <c r="AV42" s="68"/>
      <c r="AW42" s="68"/>
      <c r="AX42" s="68"/>
      <c r="AY42" s="68"/>
      <c r="AZ42" s="151"/>
      <c r="BA42" s="44"/>
      <c r="BB42" s="45"/>
      <c r="BC42" s="207"/>
      <c r="BD42" s="47"/>
      <c r="BE42" s="68"/>
      <c r="BF42" s="68"/>
      <c r="BG42" s="151"/>
      <c r="BH42" s="68"/>
      <c r="BI42" s="68"/>
      <c r="BJ42" s="68"/>
      <c r="BK42" s="151"/>
      <c r="BL42" s="44"/>
      <c r="BM42" s="45"/>
      <c r="BN42" s="207"/>
      <c r="BO42" s="47"/>
      <c r="BP42" s="68"/>
      <c r="BQ42" s="68"/>
      <c r="BR42" s="68"/>
      <c r="BS42" s="151"/>
      <c r="BT42" s="68"/>
      <c r="BU42" s="68"/>
      <c r="BV42" s="68"/>
      <c r="BW42" s="68"/>
      <c r="BX42" s="151"/>
      <c r="BY42" s="44"/>
      <c r="BZ42" s="45"/>
      <c r="CA42" s="207"/>
      <c r="CB42" s="47"/>
      <c r="CC42" s="146"/>
      <c r="CD42" s="68"/>
      <c r="CE42" s="68"/>
      <c r="CF42" s="151"/>
      <c r="CG42" s="68"/>
      <c r="CH42" s="70"/>
      <c r="CI42" s="68"/>
      <c r="CJ42" s="68"/>
      <c r="CK42" s="70"/>
      <c r="CL42" s="238"/>
    </row>
    <row r="43" spans="1:90" s="1" customFormat="1" ht="16.5" customHeight="1">
      <c r="A43" s="44"/>
      <c r="B43" s="630" t="s">
        <v>36</v>
      </c>
      <c r="C43" s="631"/>
      <c r="D43" s="47"/>
      <c r="E43" s="72">
        <v>300000</v>
      </c>
      <c r="F43" s="68">
        <v>0</v>
      </c>
      <c r="G43" s="72">
        <v>297959</v>
      </c>
      <c r="H43" s="172">
        <v>0</v>
      </c>
      <c r="I43" s="204">
        <v>1364</v>
      </c>
      <c r="J43" s="204">
        <v>0</v>
      </c>
      <c r="K43" s="204">
        <v>1894</v>
      </c>
      <c r="L43" s="204">
        <v>0</v>
      </c>
      <c r="M43" s="172">
        <v>0</v>
      </c>
      <c r="N43" s="44"/>
      <c r="O43" s="630" t="s">
        <v>36</v>
      </c>
      <c r="P43" s="631"/>
      <c r="Q43" s="47"/>
      <c r="R43" s="72">
        <v>0</v>
      </c>
      <c r="S43" s="72">
        <v>0</v>
      </c>
      <c r="T43" s="72">
        <v>0</v>
      </c>
      <c r="U43" s="172">
        <v>0</v>
      </c>
      <c r="V43" s="72">
        <v>0</v>
      </c>
      <c r="W43" s="72">
        <v>0</v>
      </c>
      <c r="X43" s="72">
        <v>0</v>
      </c>
      <c r="Y43" s="72">
        <v>0</v>
      </c>
      <c r="Z43" s="172">
        <v>0</v>
      </c>
      <c r="AA43" s="44"/>
      <c r="AB43" s="630" t="s">
        <v>36</v>
      </c>
      <c r="AC43" s="631"/>
      <c r="AD43" s="47"/>
      <c r="AE43" s="72">
        <v>0</v>
      </c>
      <c r="AF43" s="72">
        <v>0</v>
      </c>
      <c r="AG43" s="72">
        <v>0</v>
      </c>
      <c r="AH43" s="172">
        <v>0</v>
      </c>
      <c r="AI43" s="72">
        <v>13275</v>
      </c>
      <c r="AJ43" s="72">
        <v>0</v>
      </c>
      <c r="AK43" s="72">
        <v>0</v>
      </c>
      <c r="AL43" s="72">
        <v>0</v>
      </c>
      <c r="AM43" s="172">
        <v>0</v>
      </c>
      <c r="AN43" s="44"/>
      <c r="AO43" s="630" t="s">
        <v>36</v>
      </c>
      <c r="AP43" s="631"/>
      <c r="AQ43" s="47"/>
      <c r="AR43" s="72">
        <v>0</v>
      </c>
      <c r="AS43" s="72">
        <v>0</v>
      </c>
      <c r="AT43" s="184">
        <v>0</v>
      </c>
      <c r="AU43" s="243">
        <v>0</v>
      </c>
      <c r="AV43" s="72">
        <v>0</v>
      </c>
      <c r="AW43" s="72">
        <v>0</v>
      </c>
      <c r="AX43" s="72">
        <v>0</v>
      </c>
      <c r="AY43" s="72">
        <v>0</v>
      </c>
      <c r="AZ43" s="172">
        <v>0</v>
      </c>
      <c r="BA43" s="44"/>
      <c r="BB43" s="630" t="s">
        <v>36</v>
      </c>
      <c r="BC43" s="631"/>
      <c r="BD43" s="47"/>
      <c r="BE43" s="72">
        <v>0</v>
      </c>
      <c r="BF43" s="72">
        <v>0</v>
      </c>
      <c r="BG43" s="172">
        <v>0</v>
      </c>
      <c r="BH43" s="72">
        <v>0</v>
      </c>
      <c r="BI43" s="72">
        <v>0</v>
      </c>
      <c r="BJ43" s="72">
        <v>0</v>
      </c>
      <c r="BK43" s="172">
        <v>0</v>
      </c>
      <c r="BL43" s="44"/>
      <c r="BM43" s="630" t="s">
        <v>36</v>
      </c>
      <c r="BN43" s="631"/>
      <c r="BO43" s="47"/>
      <c r="BP43" s="72">
        <v>0</v>
      </c>
      <c r="BQ43" s="72">
        <v>0</v>
      </c>
      <c r="BR43" s="72">
        <v>0</v>
      </c>
      <c r="BS43" s="172">
        <v>0</v>
      </c>
      <c r="BT43" s="72">
        <v>0</v>
      </c>
      <c r="BU43" s="72">
        <v>0</v>
      </c>
      <c r="BV43" s="72">
        <v>0</v>
      </c>
      <c r="BW43" s="72">
        <v>0</v>
      </c>
      <c r="BX43" s="172">
        <v>0</v>
      </c>
      <c r="BY43" s="44"/>
      <c r="BZ43" s="630" t="s">
        <v>36</v>
      </c>
      <c r="CA43" s="631"/>
      <c r="CB43" s="47"/>
      <c r="CC43" s="184">
        <v>0</v>
      </c>
      <c r="CD43" s="72">
        <v>0</v>
      </c>
      <c r="CE43" s="72">
        <v>0</v>
      </c>
      <c r="CF43" s="172">
        <v>0</v>
      </c>
      <c r="CG43" s="72">
        <v>314492</v>
      </c>
      <c r="CH43" s="73">
        <v>0</v>
      </c>
      <c r="CI43" s="68">
        <v>314492</v>
      </c>
      <c r="CJ43" s="68">
        <v>0</v>
      </c>
      <c r="CK43" s="70">
        <v>14492</v>
      </c>
      <c r="CL43" s="71">
        <v>4.83</v>
      </c>
    </row>
    <row r="44" spans="1:90" ht="15.75" customHeight="1">
      <c r="A44" s="44"/>
      <c r="B44" s="630" t="s">
        <v>73</v>
      </c>
      <c r="C44" s="631"/>
      <c r="D44" s="47"/>
      <c r="E44" s="72">
        <v>351839000</v>
      </c>
      <c r="F44" s="68">
        <v>0.54</v>
      </c>
      <c r="G44" s="72">
        <v>128872185</v>
      </c>
      <c r="H44" s="172">
        <v>12067488</v>
      </c>
      <c r="I44" s="204">
        <v>25353391</v>
      </c>
      <c r="J44" s="204">
        <v>21378187</v>
      </c>
      <c r="K44" s="204">
        <v>82099568</v>
      </c>
      <c r="L44" s="204">
        <v>68702646</v>
      </c>
      <c r="M44" s="172">
        <v>45313903</v>
      </c>
      <c r="N44" s="44"/>
      <c r="O44" s="630" t="s">
        <v>73</v>
      </c>
      <c r="P44" s="631"/>
      <c r="Q44" s="47"/>
      <c r="R44" s="72">
        <v>48948377</v>
      </c>
      <c r="S44" s="72">
        <v>914748</v>
      </c>
      <c r="T44" s="72">
        <v>4876698</v>
      </c>
      <c r="U44" s="172">
        <v>28171152</v>
      </c>
      <c r="V44" s="72">
        <v>4491243</v>
      </c>
      <c r="W44" s="72">
        <v>16690724</v>
      </c>
      <c r="X44" s="72">
        <v>16808890</v>
      </c>
      <c r="Y44" s="72">
        <v>30724861</v>
      </c>
      <c r="Z44" s="172">
        <v>3489108</v>
      </c>
      <c r="AA44" s="44"/>
      <c r="AB44" s="630" t="s">
        <v>73</v>
      </c>
      <c r="AC44" s="631"/>
      <c r="AD44" s="47"/>
      <c r="AE44" s="72">
        <v>4948</v>
      </c>
      <c r="AF44" s="72">
        <v>6439852</v>
      </c>
      <c r="AG44" s="72">
        <v>4854599</v>
      </c>
      <c r="AH44" s="172">
        <v>3367637</v>
      </c>
      <c r="AI44" s="72">
        <v>44796927</v>
      </c>
      <c r="AJ44" s="72">
        <v>10743026</v>
      </c>
      <c r="AK44" s="72">
        <v>2689085</v>
      </c>
      <c r="AL44" s="72">
        <v>3657790</v>
      </c>
      <c r="AM44" s="172">
        <v>6200598</v>
      </c>
      <c r="AN44" s="44"/>
      <c r="AO44" s="630" t="s">
        <v>73</v>
      </c>
      <c r="AP44" s="631"/>
      <c r="AQ44" s="47"/>
      <c r="AR44" s="72">
        <v>6423131</v>
      </c>
      <c r="AS44" s="72">
        <v>10714042</v>
      </c>
      <c r="AT44" s="184">
        <v>4992959</v>
      </c>
      <c r="AU44" s="243">
        <v>6932611</v>
      </c>
      <c r="AV44" s="72">
        <v>2356502</v>
      </c>
      <c r="AW44" s="72">
        <v>13091741</v>
      </c>
      <c r="AX44" s="72">
        <v>38878736</v>
      </c>
      <c r="AY44" s="72">
        <v>9844814</v>
      </c>
      <c r="AZ44" s="172">
        <v>2581406</v>
      </c>
      <c r="BA44" s="44"/>
      <c r="BB44" s="630" t="s">
        <v>73</v>
      </c>
      <c r="BC44" s="631"/>
      <c r="BD44" s="47"/>
      <c r="BE44" s="72">
        <v>18786167</v>
      </c>
      <c r="BF44" s="72">
        <v>10452957</v>
      </c>
      <c r="BG44" s="172">
        <v>3259804</v>
      </c>
      <c r="BH44" s="72">
        <v>1061604</v>
      </c>
      <c r="BI44" s="72">
        <v>5798363</v>
      </c>
      <c r="BJ44" s="72">
        <v>90853874</v>
      </c>
      <c r="BK44" s="172">
        <v>6598300</v>
      </c>
      <c r="BL44" s="44"/>
      <c r="BM44" s="630" t="s">
        <v>73</v>
      </c>
      <c r="BN44" s="631"/>
      <c r="BO44" s="47"/>
      <c r="BP44" s="72">
        <v>17577451</v>
      </c>
      <c r="BQ44" s="72">
        <v>5115107</v>
      </c>
      <c r="BR44" s="72">
        <v>20827052</v>
      </c>
      <c r="BS44" s="172">
        <v>1545339</v>
      </c>
      <c r="BT44" s="72">
        <v>270942</v>
      </c>
      <c r="BU44" s="72">
        <v>4440406</v>
      </c>
      <c r="BV44" s="72">
        <v>11164116</v>
      </c>
      <c r="BW44" s="72">
        <v>2898537</v>
      </c>
      <c r="BX44" s="172">
        <v>155409</v>
      </c>
      <c r="BY44" s="44"/>
      <c r="BZ44" s="630" t="s">
        <v>73</v>
      </c>
      <c r="CA44" s="631"/>
      <c r="CB44" s="47"/>
      <c r="CC44" s="184">
        <v>1112453</v>
      </c>
      <c r="CD44" s="72">
        <v>358477</v>
      </c>
      <c r="CE44" s="72">
        <v>627842</v>
      </c>
      <c r="CF44" s="172">
        <v>109230</v>
      </c>
      <c r="CG44" s="72">
        <v>920487003</v>
      </c>
      <c r="CH44" s="73">
        <v>0</v>
      </c>
      <c r="CI44" s="68">
        <v>920487003</v>
      </c>
      <c r="CJ44" s="68">
        <v>1.39</v>
      </c>
      <c r="CK44" s="70">
        <v>568648003</v>
      </c>
      <c r="CL44" s="71">
        <v>161.62</v>
      </c>
    </row>
    <row r="45" spans="1:90" ht="4.5" customHeight="1">
      <c r="A45" s="44"/>
      <c r="B45" s="207"/>
      <c r="C45" s="38"/>
      <c r="D45" s="47"/>
      <c r="E45" s="68"/>
      <c r="F45" s="68"/>
      <c r="G45" s="68"/>
      <c r="H45" s="151"/>
      <c r="I45" s="203"/>
      <c r="J45" s="203"/>
      <c r="K45" s="203"/>
      <c r="L45" s="203"/>
      <c r="M45" s="151"/>
      <c r="N45" s="44"/>
      <c r="O45" s="207"/>
      <c r="P45" s="38"/>
      <c r="Q45" s="47"/>
      <c r="R45" s="68"/>
      <c r="S45" s="68"/>
      <c r="T45" s="68"/>
      <c r="U45" s="151"/>
      <c r="V45" s="68"/>
      <c r="W45" s="68"/>
      <c r="X45" s="68"/>
      <c r="Y45" s="68"/>
      <c r="Z45" s="151"/>
      <c r="AA45" s="44"/>
      <c r="AB45" s="207"/>
      <c r="AC45" s="38"/>
      <c r="AD45" s="47"/>
      <c r="AE45" s="68"/>
      <c r="AF45" s="68"/>
      <c r="AG45" s="68"/>
      <c r="AH45" s="151"/>
      <c r="AI45" s="68"/>
      <c r="AJ45" s="68"/>
      <c r="AK45" s="68"/>
      <c r="AL45" s="68"/>
      <c r="AM45" s="151"/>
      <c r="AN45" s="44"/>
      <c r="AO45" s="207"/>
      <c r="AP45" s="38"/>
      <c r="AQ45" s="47"/>
      <c r="AR45" s="68"/>
      <c r="AS45" s="68"/>
      <c r="AT45" s="146"/>
      <c r="AU45" s="69"/>
      <c r="AV45" s="68"/>
      <c r="AW45" s="68"/>
      <c r="AX45" s="68"/>
      <c r="AY45" s="68"/>
      <c r="AZ45" s="151"/>
      <c r="BA45" s="44"/>
      <c r="BB45" s="207"/>
      <c r="BC45" s="38"/>
      <c r="BD45" s="47"/>
      <c r="BE45" s="68"/>
      <c r="BF45" s="68"/>
      <c r="BG45" s="151"/>
      <c r="BH45" s="68"/>
      <c r="BI45" s="68"/>
      <c r="BJ45" s="68"/>
      <c r="BK45" s="151"/>
      <c r="BL45" s="44"/>
      <c r="BM45" s="207"/>
      <c r="BN45" s="38"/>
      <c r="BO45" s="47"/>
      <c r="BP45" s="68"/>
      <c r="BQ45" s="68"/>
      <c r="BR45" s="68"/>
      <c r="BS45" s="151"/>
      <c r="BT45" s="68"/>
      <c r="BU45" s="68"/>
      <c r="BV45" s="68"/>
      <c r="BW45" s="68"/>
      <c r="BX45" s="151"/>
      <c r="BY45" s="44"/>
      <c r="BZ45" s="207"/>
      <c r="CA45" s="38"/>
      <c r="CB45" s="47"/>
      <c r="CC45" s="146"/>
      <c r="CD45" s="68"/>
      <c r="CE45" s="68"/>
      <c r="CF45" s="151"/>
      <c r="CG45" s="68"/>
      <c r="CH45" s="70"/>
      <c r="CI45" s="68"/>
      <c r="CJ45" s="68"/>
      <c r="CK45" s="70"/>
      <c r="CL45" s="238"/>
    </row>
    <row r="46" spans="1:90" ht="4.5" customHeight="1">
      <c r="A46" s="44"/>
      <c r="B46" s="45"/>
      <c r="C46" s="207"/>
      <c r="D46" s="47"/>
      <c r="E46" s="68"/>
      <c r="F46" s="68"/>
      <c r="G46" s="68"/>
      <c r="H46" s="151"/>
      <c r="I46" s="203"/>
      <c r="J46" s="203"/>
      <c r="K46" s="203"/>
      <c r="L46" s="203"/>
      <c r="M46" s="151"/>
      <c r="N46" s="44"/>
      <c r="O46" s="45"/>
      <c r="P46" s="207"/>
      <c r="Q46" s="47"/>
      <c r="R46" s="68"/>
      <c r="S46" s="68"/>
      <c r="T46" s="68"/>
      <c r="U46" s="151"/>
      <c r="V46" s="68"/>
      <c r="W46" s="68"/>
      <c r="X46" s="68"/>
      <c r="Y46" s="68"/>
      <c r="Z46" s="151"/>
      <c r="AA46" s="44"/>
      <c r="AB46" s="45"/>
      <c r="AC46" s="207"/>
      <c r="AD46" s="47"/>
      <c r="AE46" s="68"/>
      <c r="AF46" s="68"/>
      <c r="AG46" s="68"/>
      <c r="AH46" s="151"/>
      <c r="AI46" s="68"/>
      <c r="AJ46" s="68"/>
      <c r="AK46" s="68"/>
      <c r="AL46" s="68"/>
      <c r="AM46" s="151"/>
      <c r="AN46" s="44"/>
      <c r="AO46" s="45"/>
      <c r="AP46" s="207"/>
      <c r="AQ46" s="47"/>
      <c r="AR46" s="68"/>
      <c r="AS46" s="68"/>
      <c r="AT46" s="146"/>
      <c r="AU46" s="69"/>
      <c r="AV46" s="68"/>
      <c r="AW46" s="68"/>
      <c r="AX46" s="68"/>
      <c r="AY46" s="68"/>
      <c r="AZ46" s="151"/>
      <c r="BA46" s="44"/>
      <c r="BB46" s="45"/>
      <c r="BC46" s="207"/>
      <c r="BD46" s="47"/>
      <c r="BE46" s="68"/>
      <c r="BF46" s="68"/>
      <c r="BG46" s="151"/>
      <c r="BH46" s="68"/>
      <c r="BI46" s="68"/>
      <c r="BJ46" s="68"/>
      <c r="BK46" s="151"/>
      <c r="BL46" s="44"/>
      <c r="BM46" s="45"/>
      <c r="BN46" s="207"/>
      <c r="BO46" s="47"/>
      <c r="BP46" s="68"/>
      <c r="BQ46" s="68"/>
      <c r="BR46" s="68"/>
      <c r="BS46" s="151"/>
      <c r="BT46" s="68"/>
      <c r="BU46" s="68"/>
      <c r="BV46" s="68"/>
      <c r="BW46" s="68"/>
      <c r="BX46" s="151"/>
      <c r="BY46" s="44"/>
      <c r="BZ46" s="45"/>
      <c r="CA46" s="207"/>
      <c r="CB46" s="47"/>
      <c r="CC46" s="146"/>
      <c r="CD46" s="68"/>
      <c r="CE46" s="68"/>
      <c r="CF46" s="151"/>
      <c r="CG46" s="68"/>
      <c r="CH46" s="70"/>
      <c r="CI46" s="68"/>
      <c r="CJ46" s="68"/>
      <c r="CK46" s="70"/>
      <c r="CL46" s="238"/>
    </row>
    <row r="47" spans="1:90" ht="15.75" customHeight="1">
      <c r="A47" s="618" t="s">
        <v>172</v>
      </c>
      <c r="B47" s="618"/>
      <c r="C47" s="618"/>
      <c r="D47" s="619"/>
      <c r="E47" s="64">
        <v>145757000</v>
      </c>
      <c r="F47" s="64">
        <v>0.23</v>
      </c>
      <c r="G47" s="64">
        <v>53384592</v>
      </c>
      <c r="H47" s="150">
        <v>9311778</v>
      </c>
      <c r="I47" s="202">
        <v>12072394</v>
      </c>
      <c r="J47" s="202">
        <v>-7684156</v>
      </c>
      <c r="K47" s="202">
        <v>-25737498</v>
      </c>
      <c r="L47" s="202">
        <v>-17338219</v>
      </c>
      <c r="M47" s="150">
        <v>4300951</v>
      </c>
      <c r="N47" s="618" t="s">
        <v>172</v>
      </c>
      <c r="O47" s="618"/>
      <c r="P47" s="618"/>
      <c r="Q47" s="619"/>
      <c r="R47" s="64">
        <v>-20440581</v>
      </c>
      <c r="S47" s="64">
        <v>3087898</v>
      </c>
      <c r="T47" s="64">
        <v>2418828</v>
      </c>
      <c r="U47" s="150">
        <v>-12712300</v>
      </c>
      <c r="V47" s="64">
        <v>1740536</v>
      </c>
      <c r="W47" s="64">
        <v>-13786235</v>
      </c>
      <c r="X47" s="64">
        <v>-11426466</v>
      </c>
      <c r="Y47" s="64">
        <v>-6983774</v>
      </c>
      <c r="Z47" s="150">
        <v>2694036</v>
      </c>
      <c r="AA47" s="618" t="s">
        <v>172</v>
      </c>
      <c r="AB47" s="618"/>
      <c r="AC47" s="618"/>
      <c r="AD47" s="619"/>
      <c r="AE47" s="64">
        <v>7103308</v>
      </c>
      <c r="AF47" s="64">
        <v>7617055</v>
      </c>
      <c r="AG47" s="64">
        <v>758509</v>
      </c>
      <c r="AH47" s="150">
        <v>-484539</v>
      </c>
      <c r="AI47" s="64">
        <v>34072328</v>
      </c>
      <c r="AJ47" s="64">
        <v>-3553438</v>
      </c>
      <c r="AK47" s="64">
        <v>5644579</v>
      </c>
      <c r="AL47" s="64">
        <v>2653903</v>
      </c>
      <c r="AM47" s="150">
        <v>-3687432</v>
      </c>
      <c r="AN47" s="618" t="s">
        <v>172</v>
      </c>
      <c r="AO47" s="618"/>
      <c r="AP47" s="618"/>
      <c r="AQ47" s="619"/>
      <c r="AR47" s="64">
        <v>-3277378</v>
      </c>
      <c r="AS47" s="64">
        <v>-5834973</v>
      </c>
      <c r="AT47" s="145">
        <v>-1906268</v>
      </c>
      <c r="AU47" s="65">
        <v>6805723</v>
      </c>
      <c r="AV47" s="64">
        <v>2959820</v>
      </c>
      <c r="AW47" s="64">
        <v>-9643393</v>
      </c>
      <c r="AX47" s="64">
        <v>14592777</v>
      </c>
      <c r="AY47" s="64">
        <v>-692790</v>
      </c>
      <c r="AZ47" s="150">
        <v>9210144</v>
      </c>
      <c r="BA47" s="618" t="s">
        <v>172</v>
      </c>
      <c r="BB47" s="618"/>
      <c r="BC47" s="618"/>
      <c r="BD47" s="619"/>
      <c r="BE47" s="64">
        <v>-15301570</v>
      </c>
      <c r="BF47" s="64">
        <v>-2552353</v>
      </c>
      <c r="BG47" s="150">
        <v>9018129</v>
      </c>
      <c r="BH47" s="64">
        <v>1442691</v>
      </c>
      <c r="BI47" s="64">
        <v>-594323</v>
      </c>
      <c r="BJ47" s="64">
        <v>-7306528</v>
      </c>
      <c r="BK47" s="150">
        <v>-5643732</v>
      </c>
      <c r="BL47" s="618" t="s">
        <v>172</v>
      </c>
      <c r="BM47" s="618"/>
      <c r="BN47" s="618"/>
      <c r="BO47" s="619"/>
      <c r="BP47" s="64">
        <v>-14793060</v>
      </c>
      <c r="BQ47" s="64">
        <v>-4165979</v>
      </c>
      <c r="BR47" s="64">
        <v>-18545522</v>
      </c>
      <c r="BS47" s="150">
        <v>-304458</v>
      </c>
      <c r="BT47" s="64">
        <v>3233566</v>
      </c>
      <c r="BU47" s="64">
        <v>2133177</v>
      </c>
      <c r="BV47" s="64">
        <v>-5702531</v>
      </c>
      <c r="BW47" s="64">
        <v>876422</v>
      </c>
      <c r="BX47" s="150">
        <v>2214138</v>
      </c>
      <c r="BY47" s="618" t="s">
        <v>172</v>
      </c>
      <c r="BZ47" s="618"/>
      <c r="CA47" s="618"/>
      <c r="CB47" s="619"/>
      <c r="CC47" s="145">
        <v>3618890</v>
      </c>
      <c r="CD47" s="64">
        <v>797047</v>
      </c>
      <c r="CE47" s="64">
        <v>-367090</v>
      </c>
      <c r="CF47" s="150">
        <v>1808183</v>
      </c>
      <c r="CG47" s="64">
        <v>-14895184</v>
      </c>
      <c r="CH47" s="66">
        <v>0</v>
      </c>
      <c r="CI47" s="64">
        <v>-14895184</v>
      </c>
      <c r="CJ47" s="64">
        <v>-0.02</v>
      </c>
      <c r="CK47" s="66">
        <v>-160652184</v>
      </c>
      <c r="CL47" s="67">
        <v>110.22</v>
      </c>
    </row>
    <row r="48" spans="1:90" ht="4.5" customHeight="1">
      <c r="A48" s="52"/>
      <c r="B48" s="40"/>
      <c r="C48" s="42"/>
      <c r="D48" s="43"/>
      <c r="E48" s="64"/>
      <c r="F48" s="64"/>
      <c r="G48" s="64"/>
      <c r="H48" s="150"/>
      <c r="I48" s="202"/>
      <c r="J48" s="202"/>
      <c r="K48" s="202"/>
      <c r="L48" s="202"/>
      <c r="M48" s="150"/>
      <c r="N48" s="52"/>
      <c r="O48" s="40"/>
      <c r="P48" s="42"/>
      <c r="Q48" s="43"/>
      <c r="R48" s="64"/>
      <c r="S48" s="64"/>
      <c r="T48" s="64"/>
      <c r="U48" s="150"/>
      <c r="V48" s="64"/>
      <c r="W48" s="64"/>
      <c r="X48" s="64"/>
      <c r="Y48" s="64"/>
      <c r="Z48" s="150"/>
      <c r="AA48" s="52"/>
      <c r="AB48" s="40"/>
      <c r="AC48" s="42"/>
      <c r="AD48" s="43"/>
      <c r="AE48" s="64"/>
      <c r="AF48" s="64"/>
      <c r="AG48" s="64"/>
      <c r="AH48" s="150"/>
      <c r="AI48" s="64"/>
      <c r="AJ48" s="64"/>
      <c r="AK48" s="64"/>
      <c r="AL48" s="64"/>
      <c r="AM48" s="150"/>
      <c r="AN48" s="52"/>
      <c r="AO48" s="40"/>
      <c r="AP48" s="42"/>
      <c r="AQ48" s="43"/>
      <c r="AR48" s="64"/>
      <c r="AS48" s="64"/>
      <c r="AT48" s="145"/>
      <c r="AU48" s="65"/>
      <c r="AV48" s="64"/>
      <c r="AW48" s="64"/>
      <c r="AX48" s="64"/>
      <c r="AY48" s="64"/>
      <c r="AZ48" s="150"/>
      <c r="BA48" s="52"/>
      <c r="BB48" s="40"/>
      <c r="BC48" s="42"/>
      <c r="BD48" s="43"/>
      <c r="BE48" s="64"/>
      <c r="BF48" s="64"/>
      <c r="BG48" s="150"/>
      <c r="BH48" s="64"/>
      <c r="BI48" s="64"/>
      <c r="BJ48" s="64"/>
      <c r="BK48" s="150"/>
      <c r="BL48" s="52"/>
      <c r="BM48" s="40"/>
      <c r="BN48" s="42"/>
      <c r="BO48" s="43"/>
      <c r="BP48" s="64"/>
      <c r="BQ48" s="64"/>
      <c r="BR48" s="64"/>
      <c r="BS48" s="150"/>
      <c r="BT48" s="64"/>
      <c r="BU48" s="64"/>
      <c r="BV48" s="64"/>
      <c r="BW48" s="64"/>
      <c r="BX48" s="150"/>
      <c r="BY48" s="52"/>
      <c r="BZ48" s="40"/>
      <c r="CA48" s="42"/>
      <c r="CB48" s="43"/>
      <c r="CC48" s="145"/>
      <c r="CD48" s="64"/>
      <c r="CE48" s="64"/>
      <c r="CF48" s="150"/>
      <c r="CG48" s="64"/>
      <c r="CH48" s="66"/>
      <c r="CI48" s="64"/>
      <c r="CJ48" s="64"/>
      <c r="CK48" s="66"/>
      <c r="CL48" s="239"/>
    </row>
    <row r="49" spans="1:90" s="1" customFormat="1" ht="15.75" customHeight="1">
      <c r="A49" s="618" t="s">
        <v>173</v>
      </c>
      <c r="B49" s="618"/>
      <c r="C49" s="618"/>
      <c r="D49" s="619"/>
      <c r="E49" s="74">
        <v>0</v>
      </c>
      <c r="F49" s="64">
        <v>0</v>
      </c>
      <c r="G49" s="74">
        <v>0</v>
      </c>
      <c r="H49" s="173">
        <v>0</v>
      </c>
      <c r="I49" s="205">
        <v>0</v>
      </c>
      <c r="J49" s="205">
        <v>0</v>
      </c>
      <c r="K49" s="205">
        <v>0</v>
      </c>
      <c r="L49" s="205">
        <v>0</v>
      </c>
      <c r="M49" s="173">
        <v>0</v>
      </c>
      <c r="N49" s="618" t="s">
        <v>173</v>
      </c>
      <c r="O49" s="618"/>
      <c r="P49" s="618"/>
      <c r="Q49" s="619"/>
      <c r="R49" s="74">
        <v>0</v>
      </c>
      <c r="S49" s="74">
        <v>0</v>
      </c>
      <c r="T49" s="74">
        <v>0</v>
      </c>
      <c r="U49" s="173">
        <v>0</v>
      </c>
      <c r="V49" s="74">
        <v>0</v>
      </c>
      <c r="W49" s="74">
        <v>0</v>
      </c>
      <c r="X49" s="74">
        <v>0</v>
      </c>
      <c r="Y49" s="74">
        <v>0</v>
      </c>
      <c r="Z49" s="173">
        <v>0</v>
      </c>
      <c r="AA49" s="618" t="s">
        <v>173</v>
      </c>
      <c r="AB49" s="618"/>
      <c r="AC49" s="618"/>
      <c r="AD49" s="619"/>
      <c r="AE49" s="74">
        <v>0</v>
      </c>
      <c r="AF49" s="74">
        <v>0</v>
      </c>
      <c r="AG49" s="74">
        <v>0</v>
      </c>
      <c r="AH49" s="173">
        <v>0</v>
      </c>
      <c r="AI49" s="74">
        <v>0</v>
      </c>
      <c r="AJ49" s="74">
        <v>0</v>
      </c>
      <c r="AK49" s="74">
        <v>0</v>
      </c>
      <c r="AL49" s="74">
        <v>0</v>
      </c>
      <c r="AM49" s="173">
        <v>0</v>
      </c>
      <c r="AN49" s="618" t="s">
        <v>173</v>
      </c>
      <c r="AO49" s="618"/>
      <c r="AP49" s="618"/>
      <c r="AQ49" s="619"/>
      <c r="AR49" s="74">
        <v>0</v>
      </c>
      <c r="AS49" s="74">
        <v>0</v>
      </c>
      <c r="AT49" s="185">
        <v>0</v>
      </c>
      <c r="AU49" s="244">
        <v>0</v>
      </c>
      <c r="AV49" s="74">
        <v>0</v>
      </c>
      <c r="AW49" s="74">
        <v>0</v>
      </c>
      <c r="AX49" s="74">
        <v>0</v>
      </c>
      <c r="AY49" s="74">
        <v>0</v>
      </c>
      <c r="AZ49" s="173">
        <v>0</v>
      </c>
      <c r="BA49" s="618" t="s">
        <v>173</v>
      </c>
      <c r="BB49" s="618"/>
      <c r="BC49" s="618"/>
      <c r="BD49" s="619"/>
      <c r="BE49" s="74">
        <v>0</v>
      </c>
      <c r="BF49" s="74">
        <v>0</v>
      </c>
      <c r="BG49" s="173">
        <v>0</v>
      </c>
      <c r="BH49" s="74">
        <v>0</v>
      </c>
      <c r="BI49" s="74">
        <v>0</v>
      </c>
      <c r="BJ49" s="74">
        <v>0</v>
      </c>
      <c r="BK49" s="173">
        <v>0</v>
      </c>
      <c r="BL49" s="618" t="s">
        <v>173</v>
      </c>
      <c r="BM49" s="618"/>
      <c r="BN49" s="618"/>
      <c r="BO49" s="619"/>
      <c r="BP49" s="74">
        <v>0</v>
      </c>
      <c r="BQ49" s="74">
        <v>0</v>
      </c>
      <c r="BR49" s="74">
        <v>0</v>
      </c>
      <c r="BS49" s="173">
        <v>0</v>
      </c>
      <c r="BT49" s="74">
        <v>0</v>
      </c>
      <c r="BU49" s="74">
        <v>0</v>
      </c>
      <c r="BV49" s="74">
        <v>0</v>
      </c>
      <c r="BW49" s="74">
        <v>0</v>
      </c>
      <c r="BX49" s="173">
        <v>0</v>
      </c>
      <c r="BY49" s="618" t="s">
        <v>173</v>
      </c>
      <c r="BZ49" s="618"/>
      <c r="CA49" s="618"/>
      <c r="CB49" s="619"/>
      <c r="CC49" s="185">
        <v>0</v>
      </c>
      <c r="CD49" s="74">
        <v>0</v>
      </c>
      <c r="CE49" s="74">
        <v>0</v>
      </c>
      <c r="CF49" s="173">
        <v>0</v>
      </c>
      <c r="CG49" s="74">
        <v>0</v>
      </c>
      <c r="CH49" s="75">
        <v>0</v>
      </c>
      <c r="CI49" s="64">
        <v>0</v>
      </c>
      <c r="CJ49" s="64">
        <v>0</v>
      </c>
      <c r="CK49" s="66">
        <v>0</v>
      </c>
      <c r="CL49" s="67">
        <v>0</v>
      </c>
    </row>
    <row r="50" spans="1:90" s="1" customFormat="1" ht="4.5" customHeight="1">
      <c r="A50" s="44"/>
      <c r="B50" s="53"/>
      <c r="C50" s="54"/>
      <c r="D50" s="47"/>
      <c r="E50" s="68"/>
      <c r="F50" s="64">
        <v>0</v>
      </c>
      <c r="G50" s="68"/>
      <c r="H50" s="151"/>
      <c r="I50" s="203"/>
      <c r="J50" s="203"/>
      <c r="K50" s="203"/>
      <c r="L50" s="203"/>
      <c r="M50" s="151"/>
      <c r="N50" s="44"/>
      <c r="O50" s="53"/>
      <c r="P50" s="54"/>
      <c r="Q50" s="47"/>
      <c r="R50" s="68"/>
      <c r="S50" s="68"/>
      <c r="T50" s="68"/>
      <c r="U50" s="151"/>
      <c r="V50" s="68"/>
      <c r="W50" s="68"/>
      <c r="X50" s="68"/>
      <c r="Y50" s="68"/>
      <c r="Z50" s="151"/>
      <c r="AA50" s="44"/>
      <c r="AB50" s="53"/>
      <c r="AC50" s="54"/>
      <c r="AD50" s="47"/>
      <c r="AE50" s="68"/>
      <c r="AF50" s="68"/>
      <c r="AG50" s="68"/>
      <c r="AH50" s="151"/>
      <c r="AI50" s="68"/>
      <c r="AJ50" s="68"/>
      <c r="AK50" s="68"/>
      <c r="AL50" s="68"/>
      <c r="AM50" s="151"/>
      <c r="AN50" s="44"/>
      <c r="AO50" s="53"/>
      <c r="AP50" s="54"/>
      <c r="AQ50" s="47"/>
      <c r="AR50" s="68"/>
      <c r="AS50" s="68"/>
      <c r="AT50" s="146"/>
      <c r="AU50" s="69"/>
      <c r="AV50" s="68"/>
      <c r="AW50" s="68"/>
      <c r="AX50" s="68"/>
      <c r="AY50" s="68"/>
      <c r="AZ50" s="151"/>
      <c r="BA50" s="44"/>
      <c r="BB50" s="53"/>
      <c r="BC50" s="54"/>
      <c r="BD50" s="47"/>
      <c r="BE50" s="68"/>
      <c r="BF50" s="68"/>
      <c r="BG50" s="151"/>
      <c r="BH50" s="68"/>
      <c r="BI50" s="68"/>
      <c r="BJ50" s="68"/>
      <c r="BK50" s="151"/>
      <c r="BL50" s="44"/>
      <c r="BM50" s="53"/>
      <c r="BN50" s="54"/>
      <c r="BO50" s="47"/>
      <c r="BP50" s="68"/>
      <c r="BQ50" s="68"/>
      <c r="BR50" s="68"/>
      <c r="BS50" s="151"/>
      <c r="BT50" s="68"/>
      <c r="BU50" s="68"/>
      <c r="BV50" s="68"/>
      <c r="BW50" s="68"/>
      <c r="BX50" s="151"/>
      <c r="BY50" s="44"/>
      <c r="BZ50" s="53"/>
      <c r="CA50" s="54"/>
      <c r="CB50" s="47"/>
      <c r="CC50" s="146"/>
      <c r="CD50" s="68"/>
      <c r="CE50" s="68"/>
      <c r="CF50" s="151"/>
      <c r="CG50" s="68"/>
      <c r="CH50" s="70"/>
      <c r="CI50" s="64"/>
      <c r="CJ50" s="68"/>
      <c r="CK50" s="66"/>
      <c r="CL50" s="67">
        <v>0</v>
      </c>
    </row>
    <row r="51" spans="1:90" s="1" customFormat="1" ht="15.75" customHeight="1">
      <c r="A51" s="618" t="s">
        <v>152</v>
      </c>
      <c r="B51" s="618"/>
      <c r="C51" s="618"/>
      <c r="D51" s="619"/>
      <c r="E51" s="74">
        <v>0</v>
      </c>
      <c r="F51" s="64">
        <v>0</v>
      </c>
      <c r="G51" s="74">
        <v>0</v>
      </c>
      <c r="H51" s="173">
        <v>0</v>
      </c>
      <c r="I51" s="205">
        <v>0</v>
      </c>
      <c r="J51" s="205">
        <v>0</v>
      </c>
      <c r="K51" s="205">
        <v>0</v>
      </c>
      <c r="L51" s="205">
        <v>0</v>
      </c>
      <c r="M51" s="173">
        <v>0</v>
      </c>
      <c r="N51" s="618" t="s">
        <v>152</v>
      </c>
      <c r="O51" s="618"/>
      <c r="P51" s="618"/>
      <c r="Q51" s="619"/>
      <c r="R51" s="74">
        <v>0</v>
      </c>
      <c r="S51" s="74">
        <v>0</v>
      </c>
      <c r="T51" s="74">
        <v>0</v>
      </c>
      <c r="U51" s="173">
        <v>0</v>
      </c>
      <c r="V51" s="74">
        <v>0</v>
      </c>
      <c r="W51" s="74">
        <v>0</v>
      </c>
      <c r="X51" s="74">
        <v>0</v>
      </c>
      <c r="Y51" s="74">
        <v>0</v>
      </c>
      <c r="Z51" s="173">
        <v>0</v>
      </c>
      <c r="AA51" s="618" t="s">
        <v>152</v>
      </c>
      <c r="AB51" s="618"/>
      <c r="AC51" s="618"/>
      <c r="AD51" s="619"/>
      <c r="AE51" s="74">
        <v>0</v>
      </c>
      <c r="AF51" s="74">
        <v>0</v>
      </c>
      <c r="AG51" s="74">
        <v>0</v>
      </c>
      <c r="AH51" s="173">
        <v>0</v>
      </c>
      <c r="AI51" s="74">
        <v>0</v>
      </c>
      <c r="AJ51" s="74">
        <v>0</v>
      </c>
      <c r="AK51" s="74">
        <v>0</v>
      </c>
      <c r="AL51" s="74">
        <v>0</v>
      </c>
      <c r="AM51" s="173">
        <v>0</v>
      </c>
      <c r="AN51" s="618" t="s">
        <v>152</v>
      </c>
      <c r="AO51" s="618"/>
      <c r="AP51" s="618"/>
      <c r="AQ51" s="619"/>
      <c r="AR51" s="74">
        <v>0</v>
      </c>
      <c r="AS51" s="74">
        <v>0</v>
      </c>
      <c r="AT51" s="185">
        <v>0</v>
      </c>
      <c r="AU51" s="244">
        <v>0</v>
      </c>
      <c r="AV51" s="74">
        <v>0</v>
      </c>
      <c r="AW51" s="74">
        <v>0</v>
      </c>
      <c r="AX51" s="74">
        <v>0</v>
      </c>
      <c r="AY51" s="74">
        <v>0</v>
      </c>
      <c r="AZ51" s="173">
        <v>0</v>
      </c>
      <c r="BA51" s="618" t="s">
        <v>152</v>
      </c>
      <c r="BB51" s="618"/>
      <c r="BC51" s="618"/>
      <c r="BD51" s="619"/>
      <c r="BE51" s="74">
        <v>0</v>
      </c>
      <c r="BF51" s="74">
        <v>0</v>
      </c>
      <c r="BG51" s="173">
        <v>0</v>
      </c>
      <c r="BH51" s="74">
        <v>0</v>
      </c>
      <c r="BI51" s="74">
        <v>0</v>
      </c>
      <c r="BJ51" s="74">
        <v>0</v>
      </c>
      <c r="BK51" s="173">
        <v>0</v>
      </c>
      <c r="BL51" s="618" t="s">
        <v>152</v>
      </c>
      <c r="BM51" s="618"/>
      <c r="BN51" s="618"/>
      <c r="BO51" s="619"/>
      <c r="BP51" s="74">
        <v>0</v>
      </c>
      <c r="BQ51" s="74">
        <v>0</v>
      </c>
      <c r="BR51" s="74">
        <v>0</v>
      </c>
      <c r="BS51" s="173">
        <v>0</v>
      </c>
      <c r="BT51" s="74">
        <v>0</v>
      </c>
      <c r="BU51" s="74">
        <v>0</v>
      </c>
      <c r="BV51" s="74">
        <v>0</v>
      </c>
      <c r="BW51" s="74">
        <v>0</v>
      </c>
      <c r="BX51" s="173">
        <v>0</v>
      </c>
      <c r="BY51" s="618" t="s">
        <v>152</v>
      </c>
      <c r="BZ51" s="618"/>
      <c r="CA51" s="618"/>
      <c r="CB51" s="619"/>
      <c r="CC51" s="185">
        <v>0</v>
      </c>
      <c r="CD51" s="74">
        <v>0</v>
      </c>
      <c r="CE51" s="74">
        <v>0</v>
      </c>
      <c r="CF51" s="173">
        <v>0</v>
      </c>
      <c r="CG51" s="74">
        <v>0</v>
      </c>
      <c r="CH51" s="75">
        <v>0</v>
      </c>
      <c r="CI51" s="64">
        <v>0</v>
      </c>
      <c r="CJ51" s="64">
        <v>0</v>
      </c>
      <c r="CK51" s="66">
        <v>0</v>
      </c>
      <c r="CL51" s="67">
        <v>0</v>
      </c>
    </row>
    <row r="52" spans="1:90" ht="4.5" customHeight="1">
      <c r="A52" s="618"/>
      <c r="B52" s="622"/>
      <c r="C52" s="622"/>
      <c r="D52" s="623"/>
      <c r="E52" s="68"/>
      <c r="F52" s="68"/>
      <c r="G52" s="68"/>
      <c r="H52" s="151"/>
      <c r="I52" s="203"/>
      <c r="J52" s="203"/>
      <c r="K52" s="203"/>
      <c r="L52" s="203"/>
      <c r="M52" s="151"/>
      <c r="N52" s="618"/>
      <c r="O52" s="622"/>
      <c r="P52" s="622"/>
      <c r="Q52" s="623"/>
      <c r="R52" s="68"/>
      <c r="S52" s="68"/>
      <c r="T52" s="68"/>
      <c r="U52" s="151"/>
      <c r="V52" s="68"/>
      <c r="W52" s="68"/>
      <c r="X52" s="68"/>
      <c r="Y52" s="68"/>
      <c r="Z52" s="151"/>
      <c r="AA52" s="618"/>
      <c r="AB52" s="622"/>
      <c r="AC52" s="622"/>
      <c r="AD52" s="623"/>
      <c r="AE52" s="68"/>
      <c r="AF52" s="68"/>
      <c r="AG52" s="68"/>
      <c r="AH52" s="151"/>
      <c r="AI52" s="68"/>
      <c r="AJ52" s="68"/>
      <c r="AK52" s="68"/>
      <c r="AL52" s="68"/>
      <c r="AM52" s="151"/>
      <c r="AN52" s="618"/>
      <c r="AO52" s="622"/>
      <c r="AP52" s="622"/>
      <c r="AQ52" s="623"/>
      <c r="AR52" s="68"/>
      <c r="AS52" s="68"/>
      <c r="AT52" s="146"/>
      <c r="AU52" s="69"/>
      <c r="AV52" s="68"/>
      <c r="AW52" s="68"/>
      <c r="AX52" s="68"/>
      <c r="AY52" s="68"/>
      <c r="AZ52" s="151"/>
      <c r="BA52" s="618"/>
      <c r="BB52" s="622"/>
      <c r="BC52" s="622"/>
      <c r="BD52" s="623"/>
      <c r="BE52" s="68"/>
      <c r="BF52" s="68"/>
      <c r="BG52" s="151"/>
      <c r="BH52" s="68"/>
      <c r="BI52" s="68"/>
      <c r="BJ52" s="68"/>
      <c r="BK52" s="151"/>
      <c r="BL52" s="618"/>
      <c r="BM52" s="622"/>
      <c r="BN52" s="622"/>
      <c r="BO52" s="623"/>
      <c r="BP52" s="68"/>
      <c r="BQ52" s="68"/>
      <c r="BR52" s="68"/>
      <c r="BS52" s="151"/>
      <c r="BT52" s="68"/>
      <c r="BU52" s="68"/>
      <c r="BV52" s="68"/>
      <c r="BW52" s="68"/>
      <c r="BX52" s="151"/>
      <c r="BY52" s="618"/>
      <c r="BZ52" s="622"/>
      <c r="CA52" s="622"/>
      <c r="CB52" s="623"/>
      <c r="CC52" s="146"/>
      <c r="CD52" s="68"/>
      <c r="CE52" s="68"/>
      <c r="CF52" s="151"/>
      <c r="CG52" s="68"/>
      <c r="CH52" s="70"/>
      <c r="CI52" s="68"/>
      <c r="CJ52" s="68"/>
      <c r="CK52" s="70"/>
      <c r="CL52" s="238"/>
    </row>
    <row r="53" spans="1:90" s="1" customFormat="1" ht="15.75" customHeight="1" thickBot="1">
      <c r="A53" s="624" t="s">
        <v>174</v>
      </c>
      <c r="B53" s="624"/>
      <c r="C53" s="624"/>
      <c r="D53" s="625"/>
      <c r="E53" s="76">
        <v>45856000</v>
      </c>
      <c r="F53" s="76">
        <v>0.07</v>
      </c>
      <c r="G53" s="76">
        <v>-647116694.7</v>
      </c>
      <c r="H53" s="152">
        <v>-109921359</v>
      </c>
      <c r="I53" s="206">
        <v>-272663432</v>
      </c>
      <c r="J53" s="206">
        <v>-348462026</v>
      </c>
      <c r="K53" s="206">
        <v>-616766690</v>
      </c>
      <c r="L53" s="206">
        <v>-211845737</v>
      </c>
      <c r="M53" s="152">
        <v>-215718239</v>
      </c>
      <c r="N53" s="624" t="s">
        <v>174</v>
      </c>
      <c r="O53" s="624"/>
      <c r="P53" s="624"/>
      <c r="Q53" s="625"/>
      <c r="R53" s="76">
        <v>-139824931</v>
      </c>
      <c r="S53" s="76">
        <v>-143772479</v>
      </c>
      <c r="T53" s="76">
        <v>-97257761</v>
      </c>
      <c r="U53" s="152">
        <v>-239589829</v>
      </c>
      <c r="V53" s="76">
        <v>-168221250</v>
      </c>
      <c r="W53" s="76">
        <v>-163448831</v>
      </c>
      <c r="X53" s="76">
        <v>-87576621</v>
      </c>
      <c r="Y53" s="76">
        <v>-149239919</v>
      </c>
      <c r="Z53" s="152">
        <v>-61075658</v>
      </c>
      <c r="AA53" s="624" t="s">
        <v>174</v>
      </c>
      <c r="AB53" s="624"/>
      <c r="AC53" s="624"/>
      <c r="AD53" s="625"/>
      <c r="AE53" s="76">
        <v>-139072</v>
      </c>
      <c r="AF53" s="76">
        <v>-18848820</v>
      </c>
      <c r="AG53" s="76">
        <v>-74698000</v>
      </c>
      <c r="AH53" s="152">
        <v>4444246</v>
      </c>
      <c r="AI53" s="76">
        <v>-243928109</v>
      </c>
      <c r="AJ53" s="76">
        <v>-90802690</v>
      </c>
      <c r="AK53" s="76">
        <v>-79714797</v>
      </c>
      <c r="AL53" s="76">
        <v>1084923</v>
      </c>
      <c r="AM53" s="152">
        <v>-24191037</v>
      </c>
      <c r="AN53" s="624" t="s">
        <v>174</v>
      </c>
      <c r="AO53" s="624"/>
      <c r="AP53" s="624"/>
      <c r="AQ53" s="625"/>
      <c r="AR53" s="76">
        <v>6987495</v>
      </c>
      <c r="AS53" s="76">
        <v>-27116799</v>
      </c>
      <c r="AT53" s="160">
        <v>-29866045</v>
      </c>
      <c r="AU53" s="77">
        <v>-90208036</v>
      </c>
      <c r="AV53" s="76">
        <v>-44873883</v>
      </c>
      <c r="AW53" s="76">
        <v>-48146626</v>
      </c>
      <c r="AX53" s="76">
        <v>-24472559</v>
      </c>
      <c r="AY53" s="76">
        <v>-211703869</v>
      </c>
      <c r="AZ53" s="152">
        <v>-64337939</v>
      </c>
      <c r="BA53" s="624" t="s">
        <v>174</v>
      </c>
      <c r="BB53" s="624"/>
      <c r="BC53" s="624"/>
      <c r="BD53" s="625"/>
      <c r="BE53" s="76">
        <v>-149614504</v>
      </c>
      <c r="BF53" s="76">
        <v>-10890700</v>
      </c>
      <c r="BG53" s="152">
        <v>-101972922</v>
      </c>
      <c r="BH53" s="76">
        <v>-57571856</v>
      </c>
      <c r="BI53" s="76">
        <v>-63577751</v>
      </c>
      <c r="BJ53" s="76">
        <v>-73744105</v>
      </c>
      <c r="BK53" s="152">
        <v>-20011689</v>
      </c>
      <c r="BL53" s="624" t="s">
        <v>174</v>
      </c>
      <c r="BM53" s="624"/>
      <c r="BN53" s="624"/>
      <c r="BO53" s="625"/>
      <c r="BP53" s="76">
        <v>-24324389</v>
      </c>
      <c r="BQ53" s="76">
        <v>460042</v>
      </c>
      <c r="BR53" s="76">
        <v>-24542409</v>
      </c>
      <c r="BS53" s="152">
        <v>-3589610</v>
      </c>
      <c r="BT53" s="76">
        <v>85197193</v>
      </c>
      <c r="BU53" s="76">
        <v>89609803</v>
      </c>
      <c r="BV53" s="76">
        <v>-8316386</v>
      </c>
      <c r="BW53" s="76">
        <v>1722311</v>
      </c>
      <c r="BX53" s="152">
        <v>-31305959</v>
      </c>
      <c r="BY53" s="624" t="s">
        <v>174</v>
      </c>
      <c r="BZ53" s="624"/>
      <c r="CA53" s="624"/>
      <c r="CB53" s="625"/>
      <c r="CC53" s="160">
        <v>-45263389</v>
      </c>
      <c r="CD53" s="76">
        <v>-4433131</v>
      </c>
      <c r="CE53" s="76">
        <v>5830585</v>
      </c>
      <c r="CF53" s="152">
        <v>171035</v>
      </c>
      <c r="CG53" s="76">
        <v>-5169200904.7</v>
      </c>
      <c r="CH53" s="78">
        <v>0</v>
      </c>
      <c r="CI53" s="76">
        <v>-5169200904.7</v>
      </c>
      <c r="CJ53" s="76">
        <v>-7.83</v>
      </c>
      <c r="CK53" s="136">
        <v>-5215056904.7</v>
      </c>
      <c r="CL53" s="79">
        <v>11372.68</v>
      </c>
    </row>
    <row r="54" spans="3:80" ht="16.5">
      <c r="C54" s="26"/>
      <c r="D54" s="27"/>
      <c r="P54" s="26"/>
      <c r="Q54" s="27"/>
      <c r="AC54" s="26"/>
      <c r="AD54" s="27"/>
      <c r="AO54" s="26"/>
      <c r="AP54" s="27"/>
      <c r="AQ54" s="27"/>
      <c r="AR54" s="27"/>
      <c r="AS54" s="27"/>
      <c r="AT54" s="182"/>
      <c r="AU54" s="27"/>
      <c r="AV54" s="27"/>
      <c r="AW54" s="27"/>
      <c r="AX54" s="27"/>
      <c r="BA54" s="26"/>
      <c r="BB54" s="27"/>
      <c r="BC54" s="27"/>
      <c r="BD54" s="27"/>
      <c r="BE54" s="27"/>
      <c r="BF54" s="27"/>
      <c r="BG54" s="182"/>
      <c r="BH54" s="27"/>
      <c r="BI54" s="27"/>
      <c r="BJ54" s="27"/>
      <c r="BM54" s="26"/>
      <c r="BN54" s="27"/>
      <c r="BO54" s="27"/>
      <c r="BP54" s="27"/>
      <c r="BQ54" s="27"/>
      <c r="BR54" s="27"/>
      <c r="BS54" s="182"/>
      <c r="BT54" s="27"/>
      <c r="BU54" s="27"/>
      <c r="BV54" s="27"/>
      <c r="BY54" s="26"/>
      <c r="BZ54" s="27"/>
      <c r="CA54" s="27"/>
      <c r="CB54" s="27"/>
    </row>
    <row r="55" spans="3:80" ht="16.5">
      <c r="C55" s="26"/>
      <c r="D55" s="27"/>
      <c r="P55" s="26"/>
      <c r="Q55" s="27"/>
      <c r="AC55" s="26"/>
      <c r="AD55" s="27"/>
      <c r="AO55" s="26"/>
      <c r="AP55" s="27"/>
      <c r="AQ55" s="27"/>
      <c r="AR55" s="27"/>
      <c r="AS55" s="27"/>
      <c r="AT55" s="182"/>
      <c r="AU55" s="27"/>
      <c r="AV55" s="27"/>
      <c r="AW55" s="27"/>
      <c r="AX55" s="27"/>
      <c r="BA55" s="26"/>
      <c r="BB55" s="27"/>
      <c r="BC55" s="27"/>
      <c r="BD55" s="27"/>
      <c r="BE55" s="27"/>
      <c r="BF55" s="27"/>
      <c r="BG55" s="182"/>
      <c r="BH55" s="27"/>
      <c r="BI55" s="27"/>
      <c r="BJ55" s="27"/>
      <c r="BM55" s="26"/>
      <c r="BN55" s="27"/>
      <c r="BO55" s="27"/>
      <c r="BP55" s="27"/>
      <c r="BQ55" s="27"/>
      <c r="BR55" s="27"/>
      <c r="BS55" s="182"/>
      <c r="BT55" s="27"/>
      <c r="BU55" s="27"/>
      <c r="BV55" s="27"/>
      <c r="BY55" s="26"/>
      <c r="BZ55" s="27"/>
      <c r="CA55" s="27"/>
      <c r="CB55" s="27"/>
    </row>
    <row r="56" spans="7:8" ht="16.5">
      <c r="G56" s="35"/>
      <c r="H56" s="175"/>
    </row>
    <row r="57" spans="1:90" s="235" customFormat="1" ht="16.5">
      <c r="A57" s="231"/>
      <c r="B57" s="232"/>
      <c r="C57" s="233"/>
      <c r="D57" s="234"/>
      <c r="G57" s="80" t="s">
        <v>166</v>
      </c>
      <c r="H57" s="181" t="s">
        <v>167</v>
      </c>
      <c r="I57" s="80" t="s">
        <v>88</v>
      </c>
      <c r="J57" s="80" t="s">
        <v>133</v>
      </c>
      <c r="K57" s="80" t="s">
        <v>89</v>
      </c>
      <c r="L57" s="80" t="s">
        <v>90</v>
      </c>
      <c r="M57" s="181" t="s">
        <v>91</v>
      </c>
      <c r="N57" s="80"/>
      <c r="O57" s="80"/>
      <c r="P57" s="80"/>
      <c r="Q57" s="80"/>
      <c r="R57" s="80" t="s">
        <v>92</v>
      </c>
      <c r="S57" s="80" t="s">
        <v>93</v>
      </c>
      <c r="T57" s="80" t="s">
        <v>94</v>
      </c>
      <c r="U57" s="181" t="s">
        <v>95</v>
      </c>
      <c r="V57" s="80" t="s">
        <v>96</v>
      </c>
      <c r="W57" s="80" t="s">
        <v>97</v>
      </c>
      <c r="X57" s="80" t="s">
        <v>98</v>
      </c>
      <c r="Y57" s="80" t="s">
        <v>99</v>
      </c>
      <c r="Z57" s="181" t="s">
        <v>100</v>
      </c>
      <c r="AA57" s="80"/>
      <c r="AB57" s="80"/>
      <c r="AC57" s="80"/>
      <c r="AD57" s="80"/>
      <c r="AE57" s="80" t="s">
        <v>101</v>
      </c>
      <c r="AF57" s="80" t="s">
        <v>102</v>
      </c>
      <c r="AG57" s="80" t="s">
        <v>103</v>
      </c>
      <c r="AH57" s="181" t="s">
        <v>132</v>
      </c>
      <c r="AI57" s="80" t="s">
        <v>104</v>
      </c>
      <c r="AJ57" s="80" t="s">
        <v>105</v>
      </c>
      <c r="AK57" s="80" t="s">
        <v>106</v>
      </c>
      <c r="AL57" s="80" t="s">
        <v>134</v>
      </c>
      <c r="AM57" s="181" t="s">
        <v>135</v>
      </c>
      <c r="AN57" s="80"/>
      <c r="AO57" s="80"/>
      <c r="AP57" s="80"/>
      <c r="AQ57" s="80"/>
      <c r="AR57" s="80" t="s">
        <v>136</v>
      </c>
      <c r="AS57" s="80" t="s">
        <v>137</v>
      </c>
      <c r="AT57" s="181" t="s">
        <v>138</v>
      </c>
      <c r="AU57" s="80" t="s">
        <v>107</v>
      </c>
      <c r="AV57" s="80" t="s">
        <v>108</v>
      </c>
      <c r="AW57" s="80" t="s">
        <v>109</v>
      </c>
      <c r="AX57" s="80" t="s">
        <v>110</v>
      </c>
      <c r="AY57" s="80" t="s">
        <v>111</v>
      </c>
      <c r="AZ57" s="181" t="s">
        <v>112</v>
      </c>
      <c r="BA57" s="80"/>
      <c r="BB57" s="80"/>
      <c r="BC57" s="80"/>
      <c r="BD57" s="80"/>
      <c r="BE57" s="80" t="s">
        <v>113</v>
      </c>
      <c r="BF57" s="80" t="s">
        <v>114</v>
      </c>
      <c r="BG57" s="181" t="s">
        <v>115</v>
      </c>
      <c r="BH57" s="80" t="s">
        <v>116</v>
      </c>
      <c r="BI57" s="80" t="s">
        <v>117</v>
      </c>
      <c r="BJ57" s="80" t="s">
        <v>139</v>
      </c>
      <c r="BK57" s="181" t="s">
        <v>140</v>
      </c>
      <c r="BL57" s="80"/>
      <c r="BM57" s="80"/>
      <c r="BN57" s="80"/>
      <c r="BO57" s="80"/>
      <c r="BP57" s="80" t="s">
        <v>155</v>
      </c>
      <c r="BQ57" s="80" t="s">
        <v>119</v>
      </c>
      <c r="BR57" s="80" t="s">
        <v>120</v>
      </c>
      <c r="BS57" s="181" t="s">
        <v>121</v>
      </c>
      <c r="BT57" s="181" t="s">
        <v>122</v>
      </c>
      <c r="BU57" s="80" t="s">
        <v>123</v>
      </c>
      <c r="BV57" s="80" t="s">
        <v>124</v>
      </c>
      <c r="BW57" s="80" t="s">
        <v>125</v>
      </c>
      <c r="BX57" s="181" t="s">
        <v>126</v>
      </c>
      <c r="BY57" s="80"/>
      <c r="BZ57" s="80"/>
      <c r="CA57" s="80"/>
      <c r="CB57" s="234"/>
      <c r="CC57" s="181" t="s">
        <v>141</v>
      </c>
      <c r="CD57" s="80" t="s">
        <v>127</v>
      </c>
      <c r="CE57" s="181" t="s">
        <v>128</v>
      </c>
      <c r="CF57" s="181" t="s">
        <v>232</v>
      </c>
      <c r="CL57" s="240"/>
    </row>
    <row r="58" spans="7:84" ht="16.5">
      <c r="G58" s="63" t="s">
        <v>166</v>
      </c>
      <c r="H58" s="153" t="s">
        <v>167</v>
      </c>
      <c r="I58" s="63" t="s">
        <v>88</v>
      </c>
      <c r="J58" s="63" t="s">
        <v>133</v>
      </c>
      <c r="K58" s="63" t="s">
        <v>89</v>
      </c>
      <c r="L58" s="63" t="s">
        <v>90</v>
      </c>
      <c r="M58" s="153" t="s">
        <v>91</v>
      </c>
      <c r="N58" s="63"/>
      <c r="O58" s="63"/>
      <c r="P58" s="63"/>
      <c r="Q58" s="63"/>
      <c r="R58" s="63" t="s">
        <v>92</v>
      </c>
      <c r="S58" s="63" t="s">
        <v>93</v>
      </c>
      <c r="T58" s="63" t="s">
        <v>94</v>
      </c>
      <c r="U58" s="153" t="s">
        <v>95</v>
      </c>
      <c r="V58" s="63" t="s">
        <v>96</v>
      </c>
      <c r="W58" s="63" t="s">
        <v>97</v>
      </c>
      <c r="X58" s="63" t="s">
        <v>98</v>
      </c>
      <c r="Y58" s="63" t="s">
        <v>99</v>
      </c>
      <c r="Z58" s="153" t="s">
        <v>100</v>
      </c>
      <c r="AA58" s="63"/>
      <c r="AB58" s="63"/>
      <c r="AC58" s="63"/>
      <c r="AD58" s="63"/>
      <c r="AE58" s="63" t="s">
        <v>101</v>
      </c>
      <c r="AF58" s="63" t="s">
        <v>102</v>
      </c>
      <c r="AG58" s="63" t="s">
        <v>103</v>
      </c>
      <c r="AH58" s="153" t="s">
        <v>132</v>
      </c>
      <c r="AI58" s="63" t="s">
        <v>104</v>
      </c>
      <c r="AJ58" s="63" t="s">
        <v>105</v>
      </c>
      <c r="AK58" s="63" t="s">
        <v>106</v>
      </c>
      <c r="AL58" s="80" t="s">
        <v>134</v>
      </c>
      <c r="AM58" s="181" t="s">
        <v>135</v>
      </c>
      <c r="AN58" s="80"/>
      <c r="AO58" s="80"/>
      <c r="AP58" s="80"/>
      <c r="AQ58" s="63"/>
      <c r="AR58" s="80" t="s">
        <v>136</v>
      </c>
      <c r="AS58" s="80" t="s">
        <v>137</v>
      </c>
      <c r="AT58" s="181" t="s">
        <v>138</v>
      </c>
      <c r="AU58" s="63" t="s">
        <v>107</v>
      </c>
      <c r="AV58" s="63" t="s">
        <v>108</v>
      </c>
      <c r="AW58" s="63" t="s">
        <v>109</v>
      </c>
      <c r="AX58" s="63" t="s">
        <v>110</v>
      </c>
      <c r="AY58" s="63" t="s">
        <v>111</v>
      </c>
      <c r="AZ58" s="153" t="s">
        <v>112</v>
      </c>
      <c r="BA58" s="63"/>
      <c r="BB58" s="63"/>
      <c r="BC58" s="63"/>
      <c r="BD58" s="63"/>
      <c r="BE58" s="63" t="s">
        <v>113</v>
      </c>
      <c r="BF58" s="63" t="s">
        <v>114</v>
      </c>
      <c r="BG58" s="153" t="s">
        <v>115</v>
      </c>
      <c r="BH58" s="63" t="s">
        <v>116</v>
      </c>
      <c r="BI58" s="63" t="s">
        <v>117</v>
      </c>
      <c r="BJ58" s="80" t="s">
        <v>139</v>
      </c>
      <c r="BK58" s="153" t="s">
        <v>140</v>
      </c>
      <c r="BL58" s="63"/>
      <c r="BM58" s="63"/>
      <c r="BN58" s="63"/>
      <c r="BO58" s="63"/>
      <c r="BP58" s="63" t="s">
        <v>119</v>
      </c>
      <c r="BQ58" s="63" t="s">
        <v>120</v>
      </c>
      <c r="BR58" s="63" t="s">
        <v>121</v>
      </c>
      <c r="BS58" s="153" t="s">
        <v>122</v>
      </c>
      <c r="BT58" s="63" t="s">
        <v>123</v>
      </c>
      <c r="BU58" s="63" t="s">
        <v>155</v>
      </c>
      <c r="BV58" s="63" t="s">
        <v>124</v>
      </c>
      <c r="BW58" s="63" t="s">
        <v>125</v>
      </c>
      <c r="BX58" s="153" t="s">
        <v>126</v>
      </c>
      <c r="BY58" s="63"/>
      <c r="BZ58" s="63"/>
      <c r="CA58" s="63"/>
      <c r="CC58" s="153" t="s">
        <v>141</v>
      </c>
      <c r="CD58" s="63" t="s">
        <v>127</v>
      </c>
      <c r="CE58" s="153" t="s">
        <v>128</v>
      </c>
      <c r="CF58" s="153" t="s">
        <v>232</v>
      </c>
    </row>
    <row r="60" spans="7:84" ht="16.5">
      <c r="G60" s="63" t="s">
        <v>166</v>
      </c>
      <c r="H60" s="153" t="s">
        <v>167</v>
      </c>
      <c r="I60" s="63" t="s">
        <v>88</v>
      </c>
      <c r="J60" s="63" t="s">
        <v>133</v>
      </c>
      <c r="K60" s="63" t="s">
        <v>89</v>
      </c>
      <c r="L60" s="63" t="s">
        <v>90</v>
      </c>
      <c r="M60" s="153" t="s">
        <v>91</v>
      </c>
      <c r="N60" s="63"/>
      <c r="O60" s="63"/>
      <c r="P60" s="63"/>
      <c r="Q60" s="63"/>
      <c r="R60" s="63" t="s">
        <v>92</v>
      </c>
      <c r="S60" s="63" t="s">
        <v>93</v>
      </c>
      <c r="T60" s="63" t="s">
        <v>94</v>
      </c>
      <c r="U60" s="153" t="s">
        <v>95</v>
      </c>
      <c r="V60" s="63" t="s">
        <v>96</v>
      </c>
      <c r="W60" s="63" t="s">
        <v>97</v>
      </c>
      <c r="X60" s="63" t="s">
        <v>98</v>
      </c>
      <c r="Y60" s="63" t="s">
        <v>99</v>
      </c>
      <c r="Z60" s="153" t="s">
        <v>100</v>
      </c>
      <c r="AA60" s="63"/>
      <c r="AB60" s="63"/>
      <c r="AC60" s="63"/>
      <c r="AD60" s="63"/>
      <c r="AE60" s="63" t="s">
        <v>101</v>
      </c>
      <c r="AF60" s="63" t="s">
        <v>102</v>
      </c>
      <c r="AG60" s="63" t="s">
        <v>103</v>
      </c>
      <c r="AH60" s="153" t="s">
        <v>132</v>
      </c>
      <c r="AI60" s="63" t="s">
        <v>104</v>
      </c>
      <c r="AJ60" s="63" t="s">
        <v>105</v>
      </c>
      <c r="AK60" s="63" t="s">
        <v>106</v>
      </c>
      <c r="AL60" s="80" t="s">
        <v>134</v>
      </c>
      <c r="AM60" s="181" t="s">
        <v>135</v>
      </c>
      <c r="AN60" s="80"/>
      <c r="AO60" s="80"/>
      <c r="AP60" s="80"/>
      <c r="AQ60" s="63"/>
      <c r="AR60" s="80" t="s">
        <v>136</v>
      </c>
      <c r="AS60" s="80" t="s">
        <v>137</v>
      </c>
      <c r="AT60" s="181" t="s">
        <v>138</v>
      </c>
      <c r="AU60" s="63" t="s">
        <v>107</v>
      </c>
      <c r="AV60" s="63" t="s">
        <v>108</v>
      </c>
      <c r="AW60" s="63" t="s">
        <v>109</v>
      </c>
      <c r="AX60" s="63" t="s">
        <v>110</v>
      </c>
      <c r="AY60" s="63" t="s">
        <v>111</v>
      </c>
      <c r="AZ60" s="153" t="s">
        <v>112</v>
      </c>
      <c r="BA60" s="63"/>
      <c r="BB60" s="63"/>
      <c r="BC60" s="63"/>
      <c r="BD60" s="63"/>
      <c r="BE60" s="63" t="s">
        <v>113</v>
      </c>
      <c r="BF60" s="63" t="s">
        <v>114</v>
      </c>
      <c r="BG60" s="153" t="s">
        <v>115</v>
      </c>
      <c r="BH60" s="63" t="s">
        <v>116</v>
      </c>
      <c r="BI60" s="63" t="s">
        <v>117</v>
      </c>
      <c r="BJ60" s="80" t="s">
        <v>139</v>
      </c>
      <c r="BK60" s="153" t="s">
        <v>140</v>
      </c>
      <c r="BL60" s="63"/>
      <c r="BM60" s="63"/>
      <c r="BN60" s="63"/>
      <c r="BO60" s="63"/>
      <c r="BP60" s="229" t="s">
        <v>155</v>
      </c>
      <c r="BQ60" s="63" t="s">
        <v>119</v>
      </c>
      <c r="BR60" s="63" t="s">
        <v>120</v>
      </c>
      <c r="BS60" s="153" t="s">
        <v>121</v>
      </c>
      <c r="BT60" s="153" t="s">
        <v>122</v>
      </c>
      <c r="BU60" s="63" t="s">
        <v>123</v>
      </c>
      <c r="BV60" s="63" t="s">
        <v>124</v>
      </c>
      <c r="BW60" s="63" t="s">
        <v>125</v>
      </c>
      <c r="BX60" s="153" t="s">
        <v>126</v>
      </c>
      <c r="BY60" s="63"/>
      <c r="BZ60" s="63"/>
      <c r="CA60" s="63"/>
      <c r="CC60" s="230" t="s">
        <v>141</v>
      </c>
      <c r="CD60" s="63" t="s">
        <v>127</v>
      </c>
      <c r="CE60" s="153" t="s">
        <v>128</v>
      </c>
      <c r="CF60" s="230" t="s">
        <v>232</v>
      </c>
    </row>
  </sheetData>
  <mergeCells count="266">
    <mergeCell ref="BA52:BD52"/>
    <mergeCell ref="BL52:BO52"/>
    <mergeCell ref="BY52:CB52"/>
    <mergeCell ref="A53:D53"/>
    <mergeCell ref="N53:Q53"/>
    <mergeCell ref="AA53:AD53"/>
    <mergeCell ref="AN53:AQ53"/>
    <mergeCell ref="BA53:BD53"/>
    <mergeCell ref="BL53:BO53"/>
    <mergeCell ref="BY53:CB53"/>
    <mergeCell ref="A52:D52"/>
    <mergeCell ref="N52:Q52"/>
    <mergeCell ref="AA52:AD52"/>
    <mergeCell ref="AN52:AQ52"/>
    <mergeCell ref="BA49:BD49"/>
    <mergeCell ref="BL49:BO49"/>
    <mergeCell ref="BY49:CB49"/>
    <mergeCell ref="A51:D51"/>
    <mergeCell ref="N51:Q51"/>
    <mergeCell ref="AA51:AD51"/>
    <mergeCell ref="AN51:AQ51"/>
    <mergeCell ref="BA51:BD51"/>
    <mergeCell ref="BL51:BO51"/>
    <mergeCell ref="BY51:CB51"/>
    <mergeCell ref="A49:D49"/>
    <mergeCell ref="N49:Q49"/>
    <mergeCell ref="AA49:AD49"/>
    <mergeCell ref="AN49:AQ49"/>
    <mergeCell ref="BB44:BC44"/>
    <mergeCell ref="BM44:BN44"/>
    <mergeCell ref="BZ44:CA44"/>
    <mergeCell ref="A47:D47"/>
    <mergeCell ref="N47:Q47"/>
    <mergeCell ref="AA47:AD47"/>
    <mergeCell ref="AN47:AQ47"/>
    <mergeCell ref="BA47:BD47"/>
    <mergeCell ref="BL47:BO47"/>
    <mergeCell ref="BY47:CB47"/>
    <mergeCell ref="B44:C44"/>
    <mergeCell ref="O44:P44"/>
    <mergeCell ref="AB44:AC44"/>
    <mergeCell ref="AO44:AP44"/>
    <mergeCell ref="BA41:BD41"/>
    <mergeCell ref="BL41:BO41"/>
    <mergeCell ref="BY41:CB41"/>
    <mergeCell ref="B43:C43"/>
    <mergeCell ref="O43:P43"/>
    <mergeCell ref="AB43:AC43"/>
    <mergeCell ref="AO43:AP43"/>
    <mergeCell ref="BB43:BC43"/>
    <mergeCell ref="BM43:BN43"/>
    <mergeCell ref="BZ43:CA43"/>
    <mergeCell ref="A41:D41"/>
    <mergeCell ref="N41:Q41"/>
    <mergeCell ref="AA41:AD41"/>
    <mergeCell ref="AN41:AQ41"/>
    <mergeCell ref="BB39:BC39"/>
    <mergeCell ref="BM39:BN39"/>
    <mergeCell ref="BZ39:CA39"/>
    <mergeCell ref="B40:C40"/>
    <mergeCell ref="O40:P40"/>
    <mergeCell ref="AB40:AC40"/>
    <mergeCell ref="AO40:AP40"/>
    <mergeCell ref="BB40:BC40"/>
    <mergeCell ref="BM40:BN40"/>
    <mergeCell ref="BZ40:CA40"/>
    <mergeCell ref="B39:C39"/>
    <mergeCell ref="O39:P39"/>
    <mergeCell ref="AB39:AC39"/>
    <mergeCell ref="AO39:AP39"/>
    <mergeCell ref="BA36:BD36"/>
    <mergeCell ref="BL36:BO36"/>
    <mergeCell ref="BY36:CB36"/>
    <mergeCell ref="B38:C38"/>
    <mergeCell ref="O38:P38"/>
    <mergeCell ref="AB38:AC38"/>
    <mergeCell ref="AO38:AP38"/>
    <mergeCell ref="BB38:BC38"/>
    <mergeCell ref="BM38:BN38"/>
    <mergeCell ref="BZ38:CA38"/>
    <mergeCell ref="A36:D36"/>
    <mergeCell ref="N36:Q36"/>
    <mergeCell ref="AA36:AD36"/>
    <mergeCell ref="AN36:AQ36"/>
    <mergeCell ref="BB33:BC33"/>
    <mergeCell ref="BM33:BN33"/>
    <mergeCell ref="BZ33:CA33"/>
    <mergeCell ref="A34:D34"/>
    <mergeCell ref="N34:Q34"/>
    <mergeCell ref="AA34:AD34"/>
    <mergeCell ref="AN34:AQ34"/>
    <mergeCell ref="BA34:BD34"/>
    <mergeCell ref="BL34:BO34"/>
    <mergeCell ref="BY34:CB34"/>
    <mergeCell ref="B33:C33"/>
    <mergeCell ref="O33:P33"/>
    <mergeCell ref="AB33:AC33"/>
    <mergeCell ref="AO33:AP33"/>
    <mergeCell ref="BB31:BC31"/>
    <mergeCell ref="BM31:BN31"/>
    <mergeCell ref="BZ31:CA31"/>
    <mergeCell ref="B32:C32"/>
    <mergeCell ref="O32:P32"/>
    <mergeCell ref="AB32:AC32"/>
    <mergeCell ref="AO32:AP32"/>
    <mergeCell ref="BB32:BC32"/>
    <mergeCell ref="BM32:BN32"/>
    <mergeCell ref="BZ32:CA32"/>
    <mergeCell ref="B31:C31"/>
    <mergeCell ref="O31:P31"/>
    <mergeCell ref="AB31:AC31"/>
    <mergeCell ref="AO31:AP31"/>
    <mergeCell ref="BB29:BC29"/>
    <mergeCell ref="BM29:BN29"/>
    <mergeCell ref="BZ29:CA29"/>
    <mergeCell ref="B30:C30"/>
    <mergeCell ref="O30:P30"/>
    <mergeCell ref="AB30:AC30"/>
    <mergeCell ref="AO30:AP30"/>
    <mergeCell ref="BB30:BC30"/>
    <mergeCell ref="BM30:BN30"/>
    <mergeCell ref="BZ30:CA30"/>
    <mergeCell ref="B29:C29"/>
    <mergeCell ref="O29:P29"/>
    <mergeCell ref="AB29:AC29"/>
    <mergeCell ref="AO29:AP29"/>
    <mergeCell ref="BB27:BC27"/>
    <mergeCell ref="BM27:BN27"/>
    <mergeCell ref="BZ27:CA27"/>
    <mergeCell ref="B28:C28"/>
    <mergeCell ref="O28:P28"/>
    <mergeCell ref="AB28:AC28"/>
    <mergeCell ref="AO28:AP28"/>
    <mergeCell ref="BB28:BC28"/>
    <mergeCell ref="BM28:BN28"/>
    <mergeCell ref="BZ28:CA28"/>
    <mergeCell ref="B27:C27"/>
    <mergeCell ref="O27:P27"/>
    <mergeCell ref="AB27:AC27"/>
    <mergeCell ref="AO27:AP27"/>
    <mergeCell ref="BB25:BC25"/>
    <mergeCell ref="BM25:BN25"/>
    <mergeCell ref="BZ25:CA25"/>
    <mergeCell ref="B26:C26"/>
    <mergeCell ref="O26:P26"/>
    <mergeCell ref="AB26:AC26"/>
    <mergeCell ref="AO26:AP26"/>
    <mergeCell ref="BB26:BC26"/>
    <mergeCell ref="BM26:BN26"/>
    <mergeCell ref="BZ26:CA26"/>
    <mergeCell ref="B25:C25"/>
    <mergeCell ref="O25:P25"/>
    <mergeCell ref="AB25:AC25"/>
    <mergeCell ref="AO25:AP25"/>
    <mergeCell ref="BB23:BC23"/>
    <mergeCell ref="BM23:BN23"/>
    <mergeCell ref="BZ23:CA23"/>
    <mergeCell ref="B24:C24"/>
    <mergeCell ref="O24:P24"/>
    <mergeCell ref="AB24:AC24"/>
    <mergeCell ref="AO24:AP24"/>
    <mergeCell ref="BB24:BC24"/>
    <mergeCell ref="BM24:BN24"/>
    <mergeCell ref="BZ24:CA24"/>
    <mergeCell ref="B23:C23"/>
    <mergeCell ref="O23:P23"/>
    <mergeCell ref="AB23:AC23"/>
    <mergeCell ref="AO23:AP23"/>
    <mergeCell ref="BB21:BC21"/>
    <mergeCell ref="BM21:BN21"/>
    <mergeCell ref="BZ21:CA21"/>
    <mergeCell ref="B22:C22"/>
    <mergeCell ref="O22:P22"/>
    <mergeCell ref="AB22:AC22"/>
    <mergeCell ref="AO22:AP22"/>
    <mergeCell ref="BB22:BC22"/>
    <mergeCell ref="BM22:BN22"/>
    <mergeCell ref="BZ22:CA22"/>
    <mergeCell ref="B21:C21"/>
    <mergeCell ref="O21:P21"/>
    <mergeCell ref="AB21:AC21"/>
    <mergeCell ref="AO21:AP21"/>
    <mergeCell ref="BB18:BC18"/>
    <mergeCell ref="BM18:BN18"/>
    <mergeCell ref="BZ18:CA18"/>
    <mergeCell ref="A19:D19"/>
    <mergeCell ref="N19:Q19"/>
    <mergeCell ref="AA19:AD19"/>
    <mergeCell ref="AN19:AQ19"/>
    <mergeCell ref="BA19:BD19"/>
    <mergeCell ref="BL19:BO19"/>
    <mergeCell ref="BY19:CB19"/>
    <mergeCell ref="B18:C18"/>
    <mergeCell ref="O18:P18"/>
    <mergeCell ref="AB18:AC18"/>
    <mergeCell ref="AO18:AP18"/>
    <mergeCell ref="BB16:BC16"/>
    <mergeCell ref="BM16:BN16"/>
    <mergeCell ref="BZ16:CA16"/>
    <mergeCell ref="B17:C17"/>
    <mergeCell ref="O17:P17"/>
    <mergeCell ref="AB17:AC17"/>
    <mergeCell ref="AO17:AP17"/>
    <mergeCell ref="BB17:BC17"/>
    <mergeCell ref="BM17:BN17"/>
    <mergeCell ref="BZ17:CA17"/>
    <mergeCell ref="B16:C16"/>
    <mergeCell ref="O16:P16"/>
    <mergeCell ref="AB16:AC16"/>
    <mergeCell ref="AO16:AP16"/>
    <mergeCell ref="BB14:BC14"/>
    <mergeCell ref="BM14:BN14"/>
    <mergeCell ref="BZ14:CA14"/>
    <mergeCell ref="B15:C15"/>
    <mergeCell ref="O15:P15"/>
    <mergeCell ref="AB15:AC15"/>
    <mergeCell ref="AO15:AP15"/>
    <mergeCell ref="BB15:BC15"/>
    <mergeCell ref="BM15:BN15"/>
    <mergeCell ref="BZ15:CA15"/>
    <mergeCell ref="B14:C14"/>
    <mergeCell ref="O14:P14"/>
    <mergeCell ref="AB14:AC14"/>
    <mergeCell ref="AO14:AP14"/>
    <mergeCell ref="BB12:BC12"/>
    <mergeCell ref="BM12:BN12"/>
    <mergeCell ref="BZ12:CA12"/>
    <mergeCell ref="B13:C13"/>
    <mergeCell ref="O13:P13"/>
    <mergeCell ref="AB13:AC13"/>
    <mergeCell ref="AO13:AP13"/>
    <mergeCell ref="BB13:BC13"/>
    <mergeCell ref="BM13:BN13"/>
    <mergeCell ref="BZ13:CA13"/>
    <mergeCell ref="B12:C12"/>
    <mergeCell ref="O12:P12"/>
    <mergeCell ref="AB12:AC12"/>
    <mergeCell ref="AO12:AP12"/>
    <mergeCell ref="BB10:BC10"/>
    <mergeCell ref="BM10:BN10"/>
    <mergeCell ref="BZ10:CA10"/>
    <mergeCell ref="B11:C11"/>
    <mergeCell ref="O11:P11"/>
    <mergeCell ref="AB11:AC11"/>
    <mergeCell ref="AO11:AP11"/>
    <mergeCell ref="BB11:BC11"/>
    <mergeCell ref="BM11:BN11"/>
    <mergeCell ref="BZ11:CA11"/>
    <mergeCell ref="B10:C10"/>
    <mergeCell ref="O10:P10"/>
    <mergeCell ref="AB10:AC10"/>
    <mergeCell ref="AO10:AP10"/>
    <mergeCell ref="BA7:BD7"/>
    <mergeCell ref="BL7:BO7"/>
    <mergeCell ref="BY7:CB7"/>
    <mergeCell ref="B9:C9"/>
    <mergeCell ref="O9:P9"/>
    <mergeCell ref="AB9:AC9"/>
    <mergeCell ref="AO9:AP9"/>
    <mergeCell ref="BB9:BC9"/>
    <mergeCell ref="BM9:BN9"/>
    <mergeCell ref="BZ9:CA9"/>
    <mergeCell ref="A7:D7"/>
    <mergeCell ref="N7:Q7"/>
    <mergeCell ref="AA7:AD7"/>
    <mergeCell ref="AN7:AQ7"/>
  </mergeCells>
  <printOptions/>
  <pageMargins left="0.5511811023622047" right="0.5511811023622047" top="0.4724409448818898" bottom="0.5905511811023623" header="0" footer="0"/>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codeName="Sheet2"/>
  <dimension ref="A1:CG67"/>
  <sheetViews>
    <sheetView view="pageBreakPreview" zoomScaleSheetLayoutView="100" workbookViewId="0" topLeftCell="A1">
      <selection activeCell="B16" sqref="B16:C16"/>
    </sheetView>
  </sheetViews>
  <sheetFormatPr defaultColWidth="9.00390625" defaultRowHeight="15.75"/>
  <cols>
    <col min="1" max="1" width="2.50390625" style="328" customWidth="1"/>
    <col min="2" max="2" width="2.00390625" style="329" customWidth="1"/>
    <col min="3" max="3" width="14.375" style="330" customWidth="1"/>
    <col min="4" max="4" width="1.625" style="96" customWidth="1"/>
    <col min="5" max="8" width="14.25390625" style="141" customWidth="1"/>
    <col min="9" max="9" width="14.25390625" style="159" customWidth="1"/>
    <col min="10" max="14" width="14.25390625" style="141" customWidth="1"/>
    <col min="15" max="15" width="14.25390625" style="159" customWidth="1"/>
    <col min="16" max="16" width="2.50390625" style="328" customWidth="1"/>
    <col min="17" max="17" width="2.00390625" style="329" customWidth="1"/>
    <col min="18" max="18" width="11.00390625" style="330" customWidth="1"/>
    <col min="19" max="19" width="1.625" style="96" customWidth="1"/>
    <col min="20" max="23" width="14.25390625" style="141" customWidth="1"/>
    <col min="24" max="24" width="14.25390625" style="159" customWidth="1"/>
    <col min="25" max="29" width="14.25390625" style="141" customWidth="1"/>
    <col min="30" max="30" width="14.25390625" style="159" customWidth="1"/>
    <col min="31" max="31" width="2.50390625" style="328" customWidth="1"/>
    <col min="32" max="32" width="2.00390625" style="329" customWidth="1"/>
    <col min="33" max="33" width="11.00390625" style="330" customWidth="1"/>
    <col min="34" max="34" width="1.625" style="96" customWidth="1"/>
    <col min="35" max="35" width="17.125" style="141" customWidth="1"/>
    <col min="36" max="36" width="16.375" style="141" customWidth="1"/>
    <col min="37" max="37" width="17.375" style="141" customWidth="1"/>
    <col min="38" max="38" width="16.75390625" style="159" customWidth="1"/>
    <col min="39" max="39" width="16.625" style="141" customWidth="1"/>
    <col min="40" max="40" width="17.125" style="141" customWidth="1"/>
    <col min="41" max="41" width="16.125" style="141" customWidth="1"/>
    <col min="42" max="42" width="15.875" style="141" customWidth="1"/>
    <col min="43" max="43" width="15.625" style="159" customWidth="1"/>
    <col min="44" max="44" width="2.50390625" style="328" customWidth="1"/>
    <col min="45" max="45" width="2.00390625" style="329" customWidth="1"/>
    <col min="46" max="46" width="11.00390625" style="330" customWidth="1"/>
    <col min="47" max="47" width="1.625" style="96" customWidth="1"/>
    <col min="48" max="48" width="16.00390625" style="141" customWidth="1"/>
    <col min="49" max="49" width="16.625" style="141" customWidth="1"/>
    <col min="50" max="50" width="16.875" style="141" customWidth="1"/>
    <col min="51" max="51" width="16.25390625" style="159" customWidth="1"/>
    <col min="52" max="55" width="17.625" style="141" customWidth="1"/>
    <col min="56" max="56" width="17.625" style="159" customWidth="1"/>
    <col min="57" max="57" width="2.50390625" style="328" customWidth="1"/>
    <col min="58" max="58" width="2.00390625" style="329" customWidth="1"/>
    <col min="59" max="59" width="11.00390625" style="330" customWidth="1"/>
    <col min="60" max="60" width="1.625" style="96" customWidth="1"/>
    <col min="61" max="62" width="17.875" style="141" customWidth="1"/>
    <col min="63" max="63" width="17.875" style="331" customWidth="1"/>
    <col min="64" max="64" width="17.875" style="159" customWidth="1"/>
    <col min="65" max="69" width="14.875" style="141" customWidth="1"/>
    <col min="70" max="70" width="14.875" style="159" customWidth="1"/>
    <col min="71" max="71" width="2.50390625" style="328" customWidth="1"/>
    <col min="72" max="72" width="2.00390625" style="329" customWidth="1"/>
    <col min="73" max="73" width="11.00390625" style="330" customWidth="1"/>
    <col min="74" max="74" width="1.625" style="96" customWidth="1"/>
    <col min="75" max="78" width="14.375" style="141" customWidth="1"/>
    <col min="79" max="79" width="14.375" style="159" customWidth="1"/>
    <col min="80" max="80" width="20.125" style="141" customWidth="1"/>
    <col min="81" max="81" width="18.875" style="141" customWidth="1"/>
    <col min="82" max="83" width="20.125" style="141" customWidth="1"/>
    <col min="84" max="84" width="9.125" style="141" customWidth="1"/>
    <col min="85" max="16384" width="8.75390625" style="141" customWidth="1"/>
  </cols>
  <sheetData>
    <row r="1" spans="1:80" s="99" customFormat="1" ht="18" customHeight="1">
      <c r="A1" s="81"/>
      <c r="I1" s="102"/>
      <c r="O1" s="102"/>
      <c r="P1" s="81"/>
      <c r="V1" s="103"/>
      <c r="W1" s="81" t="s">
        <v>233</v>
      </c>
      <c r="X1" s="102"/>
      <c r="AD1" s="102"/>
      <c r="AE1" s="81"/>
      <c r="AL1" s="245"/>
      <c r="AQ1" s="102"/>
      <c r="AR1" s="81"/>
      <c r="AY1" s="102"/>
      <c r="AZ1" s="103"/>
      <c r="BD1" s="102"/>
      <c r="BE1" s="81"/>
      <c r="BL1" s="102"/>
      <c r="BO1" s="103"/>
      <c r="BR1" s="102"/>
      <c r="BS1" s="81"/>
      <c r="BX1" s="102"/>
      <c r="CA1" s="102"/>
      <c r="CB1" s="103"/>
    </row>
    <row r="2" spans="1:80" s="250" customFormat="1" ht="37.5" customHeight="1">
      <c r="A2" s="81"/>
      <c r="B2" s="83"/>
      <c r="C2" s="83"/>
      <c r="D2" s="83"/>
      <c r="E2" s="83"/>
      <c r="F2" s="83"/>
      <c r="G2" s="83"/>
      <c r="H2" s="83"/>
      <c r="I2" s="246" t="s">
        <v>266</v>
      </c>
      <c r="J2" s="247" t="s">
        <v>267</v>
      </c>
      <c r="K2" s="248"/>
      <c r="L2" s="248"/>
      <c r="M2" s="248"/>
      <c r="N2" s="248"/>
      <c r="O2" s="249"/>
      <c r="P2" s="81"/>
      <c r="Q2" s="83"/>
      <c r="R2" s="83"/>
      <c r="S2" s="83"/>
      <c r="T2" s="83"/>
      <c r="U2" s="83"/>
      <c r="V2" s="83"/>
      <c r="W2" s="83"/>
      <c r="X2" s="246" t="s">
        <v>266</v>
      </c>
      <c r="Y2" s="247" t="s">
        <v>267</v>
      </c>
      <c r="AA2" s="248"/>
      <c r="AB2" s="248"/>
      <c r="AC2" s="248"/>
      <c r="AD2" s="249"/>
      <c r="AE2" s="81"/>
      <c r="AF2" s="83"/>
      <c r="AG2" s="83"/>
      <c r="AH2" s="83"/>
      <c r="AK2" s="248"/>
      <c r="AL2" s="246" t="s">
        <v>266</v>
      </c>
      <c r="AM2" s="247" t="s">
        <v>267</v>
      </c>
      <c r="AN2" s="251"/>
      <c r="AO2" s="248"/>
      <c r="AP2" s="248"/>
      <c r="AQ2" s="249"/>
      <c r="AR2" s="81"/>
      <c r="AS2" s="83"/>
      <c r="AT2" s="83"/>
      <c r="AU2" s="83"/>
      <c r="AV2" s="248"/>
      <c r="AY2" s="246" t="s">
        <v>266</v>
      </c>
      <c r="AZ2" s="247" t="s">
        <v>267</v>
      </c>
      <c r="BB2" s="248"/>
      <c r="BC2" s="248"/>
      <c r="BD2" s="249"/>
      <c r="BE2" s="81"/>
      <c r="BF2" s="83"/>
      <c r="BG2" s="83"/>
      <c r="BH2" s="83"/>
      <c r="BI2" s="248"/>
      <c r="BL2" s="246" t="s">
        <v>266</v>
      </c>
      <c r="BM2" s="247" t="s">
        <v>267</v>
      </c>
      <c r="BP2" s="248"/>
      <c r="BQ2" s="248"/>
      <c r="BR2" s="249"/>
      <c r="BS2" s="81"/>
      <c r="BT2" s="83"/>
      <c r="BU2" s="83"/>
      <c r="BV2" s="83"/>
      <c r="BW2" s="248"/>
      <c r="CA2" s="246" t="s">
        <v>266</v>
      </c>
      <c r="CB2" s="247" t="s">
        <v>267</v>
      </c>
    </row>
    <row r="3" spans="1:80" s="257" customFormat="1" ht="18" customHeight="1">
      <c r="A3" s="252" t="s">
        <v>233</v>
      </c>
      <c r="B3" s="253"/>
      <c r="C3" s="254"/>
      <c r="D3" s="254"/>
      <c r="E3" s="254"/>
      <c r="F3" s="254"/>
      <c r="G3" s="254"/>
      <c r="H3" s="254"/>
      <c r="I3" s="255"/>
      <c r="J3" s="256"/>
      <c r="K3" s="248"/>
      <c r="L3" s="248"/>
      <c r="M3" s="248"/>
      <c r="N3" s="248"/>
      <c r="O3" s="249"/>
      <c r="P3" s="252" t="s">
        <v>233</v>
      </c>
      <c r="Q3" s="253"/>
      <c r="R3" s="254"/>
      <c r="S3" s="254"/>
      <c r="T3" s="254"/>
      <c r="U3" s="254"/>
      <c r="V3" s="254"/>
      <c r="W3" s="254"/>
      <c r="X3" s="255"/>
      <c r="Y3" s="256"/>
      <c r="AA3" s="248"/>
      <c r="AB3" s="248"/>
      <c r="AC3" s="248"/>
      <c r="AD3" s="249"/>
      <c r="AE3" s="252" t="s">
        <v>233</v>
      </c>
      <c r="AF3" s="253"/>
      <c r="AG3" s="254"/>
      <c r="AH3" s="254"/>
      <c r="AK3" s="254"/>
      <c r="AL3" s="255"/>
      <c r="AM3" s="256"/>
      <c r="AN3" s="256"/>
      <c r="AO3" s="248"/>
      <c r="AP3" s="248"/>
      <c r="AQ3" s="249"/>
      <c r="AR3" s="252" t="s">
        <v>233</v>
      </c>
      <c r="AS3" s="253"/>
      <c r="AT3" s="254"/>
      <c r="AU3" s="254"/>
      <c r="AV3" s="248"/>
      <c r="AY3" s="255"/>
      <c r="AZ3" s="256"/>
      <c r="BB3" s="248"/>
      <c r="BC3" s="248"/>
      <c r="BD3" s="249"/>
      <c r="BE3" s="252" t="s">
        <v>233</v>
      </c>
      <c r="BF3" s="253"/>
      <c r="BG3" s="254"/>
      <c r="BH3" s="254"/>
      <c r="BI3" s="248"/>
      <c r="BL3" s="255"/>
      <c r="BM3" s="256"/>
      <c r="BP3" s="248"/>
      <c r="BQ3" s="248"/>
      <c r="BR3" s="249"/>
      <c r="BS3" s="252" t="s">
        <v>233</v>
      </c>
      <c r="BT3" s="253"/>
      <c r="BU3" s="254"/>
      <c r="BV3" s="254"/>
      <c r="BW3" s="248"/>
      <c r="BX3" s="255"/>
      <c r="CA3" s="258"/>
      <c r="CB3" s="256"/>
    </row>
    <row r="4" spans="1:84" s="87" customFormat="1" ht="31.5" customHeight="1" thickBot="1">
      <c r="A4" s="259"/>
      <c r="B4" s="259"/>
      <c r="C4" s="260" t="s">
        <v>234</v>
      </c>
      <c r="D4" s="261"/>
      <c r="E4" s="261"/>
      <c r="F4" s="261"/>
      <c r="G4" s="261"/>
      <c r="H4" s="261"/>
      <c r="I4" s="262" t="s">
        <v>62</v>
      </c>
      <c r="J4" s="263" t="s">
        <v>178</v>
      </c>
      <c r="K4" s="264"/>
      <c r="L4" s="264"/>
      <c r="M4" s="261"/>
      <c r="N4" s="265"/>
      <c r="O4" s="266" t="s">
        <v>1</v>
      </c>
      <c r="P4" s="259"/>
      <c r="Q4" s="259"/>
      <c r="R4" s="260" t="s">
        <v>234</v>
      </c>
      <c r="S4" s="261"/>
      <c r="T4" s="261"/>
      <c r="U4" s="261"/>
      <c r="V4" s="265"/>
      <c r="W4" s="261"/>
      <c r="X4" s="262" t="s">
        <v>62</v>
      </c>
      <c r="Y4" s="263" t="s">
        <v>178</v>
      </c>
      <c r="Z4" s="265"/>
      <c r="AA4" s="264"/>
      <c r="AB4" s="264"/>
      <c r="AC4" s="261"/>
      <c r="AD4" s="266" t="s">
        <v>1</v>
      </c>
      <c r="AE4" s="259"/>
      <c r="AF4" s="259"/>
      <c r="AG4" s="260" t="s">
        <v>234</v>
      </c>
      <c r="AH4" s="261"/>
      <c r="AI4" s="266"/>
      <c r="AJ4" s="265"/>
      <c r="AK4" s="261"/>
      <c r="AL4" s="262" t="s">
        <v>62</v>
      </c>
      <c r="AM4" s="263" t="s">
        <v>178</v>
      </c>
      <c r="AN4" s="267"/>
      <c r="AO4" s="264"/>
      <c r="AP4" s="264"/>
      <c r="AQ4" s="266" t="s">
        <v>1</v>
      </c>
      <c r="AR4" s="259"/>
      <c r="AS4" s="259"/>
      <c r="AT4" s="260" t="s">
        <v>234</v>
      </c>
      <c r="AU4" s="261"/>
      <c r="AV4" s="266"/>
      <c r="AW4" s="265"/>
      <c r="AX4" s="265"/>
      <c r="AY4" s="262" t="s">
        <v>62</v>
      </c>
      <c r="AZ4" s="263" t="s">
        <v>178</v>
      </c>
      <c r="BA4" s="265"/>
      <c r="BB4" s="264"/>
      <c r="BC4" s="264"/>
      <c r="BD4" s="266" t="s">
        <v>1</v>
      </c>
      <c r="BE4" s="259"/>
      <c r="BF4" s="259"/>
      <c r="BG4" s="260" t="s">
        <v>234</v>
      </c>
      <c r="BH4" s="261"/>
      <c r="BI4" s="266"/>
      <c r="BJ4" s="265"/>
      <c r="BK4" s="265"/>
      <c r="BL4" s="262" t="s">
        <v>62</v>
      </c>
      <c r="BM4" s="263" t="s">
        <v>178</v>
      </c>
      <c r="BN4" s="265"/>
      <c r="BO4" s="265"/>
      <c r="BP4" s="264"/>
      <c r="BQ4" s="264"/>
      <c r="BR4" s="266" t="s">
        <v>1</v>
      </c>
      <c r="BS4" s="259"/>
      <c r="BT4" s="259"/>
      <c r="BU4" s="260" t="s">
        <v>234</v>
      </c>
      <c r="BV4" s="261"/>
      <c r="BW4" s="265"/>
      <c r="BX4" s="265"/>
      <c r="BY4" s="265"/>
      <c r="BZ4" s="265"/>
      <c r="CA4" s="262" t="s">
        <v>62</v>
      </c>
      <c r="CB4" s="263" t="s">
        <v>178</v>
      </c>
      <c r="CC4" s="265"/>
      <c r="CD4" s="265"/>
      <c r="CE4" s="265"/>
      <c r="CF4" s="266" t="s">
        <v>1</v>
      </c>
    </row>
    <row r="5" spans="1:84" s="279" customFormat="1" ht="42" customHeight="1">
      <c r="A5" s="626" t="s">
        <v>268</v>
      </c>
      <c r="B5" s="610"/>
      <c r="C5" s="610"/>
      <c r="D5" s="268"/>
      <c r="E5" s="269" t="s">
        <v>269</v>
      </c>
      <c r="F5" s="270" t="s">
        <v>24</v>
      </c>
      <c r="G5" s="271" t="s">
        <v>15</v>
      </c>
      <c r="H5" s="272" t="s">
        <v>16</v>
      </c>
      <c r="I5" s="271" t="s">
        <v>17</v>
      </c>
      <c r="J5" s="270" t="s">
        <v>18</v>
      </c>
      <c r="K5" s="270" t="s">
        <v>19</v>
      </c>
      <c r="L5" s="271" t="s">
        <v>20</v>
      </c>
      <c r="M5" s="272" t="s">
        <v>21</v>
      </c>
      <c r="N5" s="270" t="s">
        <v>22</v>
      </c>
      <c r="O5" s="271" t="s">
        <v>179</v>
      </c>
      <c r="P5" s="626" t="s">
        <v>268</v>
      </c>
      <c r="Q5" s="610"/>
      <c r="R5" s="610"/>
      <c r="S5" s="268"/>
      <c r="T5" s="271" t="s">
        <v>180</v>
      </c>
      <c r="U5" s="272" t="s">
        <v>23</v>
      </c>
      <c r="V5" s="270" t="s">
        <v>181</v>
      </c>
      <c r="W5" s="270" t="s">
        <v>182</v>
      </c>
      <c r="X5" s="273" t="s">
        <v>183</v>
      </c>
      <c r="Y5" s="270" t="s">
        <v>184</v>
      </c>
      <c r="Z5" s="270" t="s">
        <v>185</v>
      </c>
      <c r="AA5" s="270" t="s">
        <v>186</v>
      </c>
      <c r="AB5" s="271" t="s">
        <v>187</v>
      </c>
      <c r="AC5" s="272" t="s">
        <v>188</v>
      </c>
      <c r="AD5" s="273" t="s">
        <v>189</v>
      </c>
      <c r="AE5" s="626" t="s">
        <v>268</v>
      </c>
      <c r="AF5" s="610"/>
      <c r="AG5" s="610"/>
      <c r="AH5" s="268"/>
      <c r="AI5" s="272" t="s">
        <v>190</v>
      </c>
      <c r="AJ5" s="271" t="s">
        <v>191</v>
      </c>
      <c r="AK5" s="271" t="s">
        <v>192</v>
      </c>
      <c r="AL5" s="271" t="s">
        <v>193</v>
      </c>
      <c r="AM5" s="273" t="s">
        <v>194</v>
      </c>
      <c r="AN5" s="272" t="s">
        <v>195</v>
      </c>
      <c r="AO5" s="272" t="s">
        <v>196</v>
      </c>
      <c r="AP5" s="270" t="s">
        <v>197</v>
      </c>
      <c r="AQ5" s="273" t="s">
        <v>198</v>
      </c>
      <c r="AR5" s="626" t="s">
        <v>268</v>
      </c>
      <c r="AS5" s="610"/>
      <c r="AT5" s="610"/>
      <c r="AU5" s="268"/>
      <c r="AV5" s="272" t="s">
        <v>199</v>
      </c>
      <c r="AW5" s="270" t="s">
        <v>200</v>
      </c>
      <c r="AX5" s="271" t="s">
        <v>201</v>
      </c>
      <c r="AY5" s="271" t="s">
        <v>202</v>
      </c>
      <c r="AZ5" s="273" t="s">
        <v>203</v>
      </c>
      <c r="BA5" s="271" t="s">
        <v>204</v>
      </c>
      <c r="BB5" s="272" t="s">
        <v>260</v>
      </c>
      <c r="BC5" s="273" t="s">
        <v>261</v>
      </c>
      <c r="BD5" s="271" t="s">
        <v>262</v>
      </c>
      <c r="BE5" s="626" t="s">
        <v>268</v>
      </c>
      <c r="BF5" s="610"/>
      <c r="BG5" s="610"/>
      <c r="BH5" s="268"/>
      <c r="BI5" s="271" t="s">
        <v>208</v>
      </c>
      <c r="BJ5" s="271" t="s">
        <v>209</v>
      </c>
      <c r="BK5" s="271" t="s">
        <v>263</v>
      </c>
      <c r="BL5" s="271" t="s">
        <v>211</v>
      </c>
      <c r="BM5" s="273" t="s">
        <v>212</v>
      </c>
      <c r="BN5" s="272" t="s">
        <v>213</v>
      </c>
      <c r="BO5" s="273" t="s">
        <v>264</v>
      </c>
      <c r="BP5" s="271" t="s">
        <v>215</v>
      </c>
      <c r="BQ5" s="272" t="s">
        <v>216</v>
      </c>
      <c r="BR5" s="273" t="s">
        <v>265</v>
      </c>
      <c r="BS5" s="626" t="s">
        <v>268</v>
      </c>
      <c r="BT5" s="610"/>
      <c r="BU5" s="610"/>
      <c r="BV5" s="268"/>
      <c r="BW5" s="271" t="s">
        <v>218</v>
      </c>
      <c r="BX5" s="271" t="s">
        <v>219</v>
      </c>
      <c r="BY5" s="272" t="s">
        <v>220</v>
      </c>
      <c r="BZ5" s="272" t="s">
        <v>221</v>
      </c>
      <c r="CA5" s="271" t="s">
        <v>222</v>
      </c>
      <c r="CB5" s="274" t="s">
        <v>270</v>
      </c>
      <c r="CC5" s="275" t="s">
        <v>25</v>
      </c>
      <c r="CD5" s="276" t="s">
        <v>26</v>
      </c>
      <c r="CE5" s="277" t="s">
        <v>235</v>
      </c>
      <c r="CF5" s="278" t="s">
        <v>3</v>
      </c>
    </row>
    <row r="6" spans="1:84" s="111" customFormat="1" ht="10.5" customHeight="1">
      <c r="A6" s="88"/>
      <c r="B6" s="88"/>
      <c r="C6" s="280"/>
      <c r="D6" s="281"/>
      <c r="E6" s="89"/>
      <c r="F6" s="89"/>
      <c r="G6" s="282"/>
      <c r="H6" s="283"/>
      <c r="I6" s="284"/>
      <c r="J6" s="282"/>
      <c r="K6" s="283"/>
      <c r="L6" s="89"/>
      <c r="M6" s="89"/>
      <c r="N6" s="89"/>
      <c r="O6" s="284"/>
      <c r="P6" s="348"/>
      <c r="Q6" s="348"/>
      <c r="R6" s="349"/>
      <c r="S6" s="281"/>
      <c r="T6" s="282"/>
      <c r="U6" s="283"/>
      <c r="V6" s="283"/>
      <c r="W6" s="89"/>
      <c r="X6" s="284"/>
      <c r="Y6" s="89"/>
      <c r="Z6" s="285"/>
      <c r="AA6" s="286"/>
      <c r="AB6" s="285"/>
      <c r="AC6" s="287"/>
      <c r="AD6" s="288"/>
      <c r="AE6" s="88"/>
      <c r="AF6" s="88"/>
      <c r="AG6" s="280"/>
      <c r="AH6" s="281"/>
      <c r="AI6" s="89"/>
      <c r="AJ6" s="89"/>
      <c r="AK6" s="284"/>
      <c r="AL6" s="284"/>
      <c r="AM6" s="89"/>
      <c r="AN6" s="89"/>
      <c r="AO6" s="284"/>
      <c r="AP6" s="284"/>
      <c r="AQ6" s="284"/>
      <c r="AR6" s="88"/>
      <c r="AS6" s="88"/>
      <c r="AT6" s="280"/>
      <c r="AU6" s="281"/>
      <c r="AV6" s="89"/>
      <c r="AW6" s="89"/>
      <c r="AX6" s="89"/>
      <c r="AY6" s="284"/>
      <c r="AZ6" s="89"/>
      <c r="BA6" s="89"/>
      <c r="BB6" s="89"/>
      <c r="BC6" s="284"/>
      <c r="BD6" s="284"/>
      <c r="BE6" s="88"/>
      <c r="BF6" s="88"/>
      <c r="BG6" s="280"/>
      <c r="BH6" s="281"/>
      <c r="BI6" s="89"/>
      <c r="BJ6" s="89"/>
      <c r="BK6" s="89"/>
      <c r="BL6" s="282"/>
      <c r="BM6" s="289"/>
      <c r="BN6" s="282"/>
      <c r="BO6" s="283"/>
      <c r="BP6" s="89"/>
      <c r="BQ6" s="89"/>
      <c r="BR6" s="284"/>
      <c r="BS6" s="88"/>
      <c r="BT6" s="88"/>
      <c r="BU6" s="280"/>
      <c r="BV6" s="281"/>
      <c r="BW6" s="89"/>
      <c r="BX6" s="89"/>
      <c r="BY6" s="89"/>
      <c r="BZ6" s="89"/>
      <c r="CA6" s="284"/>
      <c r="CB6" s="90"/>
      <c r="CC6" s="89"/>
      <c r="CD6" s="90"/>
      <c r="CE6" s="89"/>
      <c r="CF6" s="91"/>
    </row>
    <row r="7" spans="1:84" s="92" customFormat="1" ht="23.25" customHeight="1">
      <c r="A7" s="611" t="s">
        <v>236</v>
      </c>
      <c r="B7" s="611"/>
      <c r="C7" s="611"/>
      <c r="D7" s="290"/>
      <c r="E7" s="291">
        <v>1667870000</v>
      </c>
      <c r="F7" s="291">
        <v>0</v>
      </c>
      <c r="G7" s="291">
        <v>0</v>
      </c>
      <c r="H7" s="291">
        <v>0</v>
      </c>
      <c r="I7" s="292">
        <v>0</v>
      </c>
      <c r="J7" s="291">
        <v>0</v>
      </c>
      <c r="K7" s="291">
        <v>0</v>
      </c>
      <c r="L7" s="291">
        <v>0</v>
      </c>
      <c r="M7" s="291">
        <v>0</v>
      </c>
      <c r="N7" s="291">
        <v>0</v>
      </c>
      <c r="O7" s="292">
        <v>0</v>
      </c>
      <c r="P7" s="611" t="s">
        <v>236</v>
      </c>
      <c r="Q7" s="611"/>
      <c r="R7" s="611"/>
      <c r="S7" s="290"/>
      <c r="T7" s="291">
        <v>0</v>
      </c>
      <c r="U7" s="291">
        <v>0</v>
      </c>
      <c r="V7" s="291">
        <v>0</v>
      </c>
      <c r="W7" s="291">
        <v>112151961</v>
      </c>
      <c r="X7" s="292">
        <v>10408967</v>
      </c>
      <c r="Y7" s="291">
        <v>0</v>
      </c>
      <c r="Z7" s="291">
        <v>127436462</v>
      </c>
      <c r="AA7" s="291">
        <v>80643015</v>
      </c>
      <c r="AB7" s="291">
        <v>0</v>
      </c>
      <c r="AC7" s="291">
        <v>18687314</v>
      </c>
      <c r="AD7" s="292">
        <v>0</v>
      </c>
      <c r="AE7" s="611" t="s">
        <v>236</v>
      </c>
      <c r="AF7" s="611"/>
      <c r="AG7" s="611"/>
      <c r="AH7" s="290"/>
      <c r="AI7" s="291">
        <v>0</v>
      </c>
      <c r="AJ7" s="291">
        <v>0</v>
      </c>
      <c r="AK7" s="291">
        <v>31413185</v>
      </c>
      <c r="AL7" s="292">
        <v>20293005</v>
      </c>
      <c r="AM7" s="291">
        <v>59787976.2</v>
      </c>
      <c r="AN7" s="291">
        <v>4194118</v>
      </c>
      <c r="AO7" s="291">
        <v>0</v>
      </c>
      <c r="AP7" s="291">
        <v>0</v>
      </c>
      <c r="AQ7" s="292">
        <v>40341881</v>
      </c>
      <c r="AR7" s="611" t="s">
        <v>236</v>
      </c>
      <c r="AS7" s="611"/>
      <c r="AT7" s="611"/>
      <c r="AU7" s="290"/>
      <c r="AV7" s="291">
        <v>0</v>
      </c>
      <c r="AW7" s="291">
        <v>7769082</v>
      </c>
      <c r="AX7" s="291">
        <v>0</v>
      </c>
      <c r="AY7" s="292">
        <v>0</v>
      </c>
      <c r="AZ7" s="291">
        <v>0</v>
      </c>
      <c r="BA7" s="291">
        <v>185885280</v>
      </c>
      <c r="BB7" s="291">
        <v>0</v>
      </c>
      <c r="BC7" s="291">
        <v>0</v>
      </c>
      <c r="BD7" s="292">
        <v>37097873</v>
      </c>
      <c r="BE7" s="611" t="s">
        <v>236</v>
      </c>
      <c r="BF7" s="611"/>
      <c r="BG7" s="611"/>
      <c r="BH7" s="290"/>
      <c r="BI7" s="291">
        <v>0</v>
      </c>
      <c r="BJ7" s="291">
        <v>5234307</v>
      </c>
      <c r="BK7" s="291">
        <v>345862034</v>
      </c>
      <c r="BL7" s="292">
        <v>460042</v>
      </c>
      <c r="BM7" s="291">
        <v>0</v>
      </c>
      <c r="BN7" s="291">
        <v>37618003</v>
      </c>
      <c r="BO7" s="291">
        <v>283286780</v>
      </c>
      <c r="BP7" s="291">
        <v>232721717</v>
      </c>
      <c r="BQ7" s="291">
        <v>19916883</v>
      </c>
      <c r="BR7" s="292">
        <v>109845609</v>
      </c>
      <c r="BS7" s="611" t="s">
        <v>236</v>
      </c>
      <c r="BT7" s="611"/>
      <c r="BU7" s="611"/>
      <c r="BV7" s="290"/>
      <c r="BW7" s="291">
        <v>0</v>
      </c>
      <c r="BX7" s="291">
        <v>0</v>
      </c>
      <c r="BY7" s="291">
        <v>0</v>
      </c>
      <c r="BZ7" s="291">
        <v>64044060</v>
      </c>
      <c r="CA7" s="292">
        <v>171035</v>
      </c>
      <c r="CB7" s="291">
        <v>1835270589.2</v>
      </c>
      <c r="CC7" s="293">
        <v>0</v>
      </c>
      <c r="CD7" s="291">
        <v>1835270589.2</v>
      </c>
      <c r="CE7" s="294">
        <v>167400589.2</v>
      </c>
      <c r="CF7" s="295">
        <v>10.04</v>
      </c>
    </row>
    <row r="8" spans="1:84" ht="9.75" customHeight="1">
      <c r="A8" s="343"/>
      <c r="B8" s="344"/>
      <c r="C8" s="345"/>
      <c r="D8" s="296"/>
      <c r="E8" s="297"/>
      <c r="F8" s="297"/>
      <c r="G8" s="297"/>
      <c r="H8" s="297"/>
      <c r="I8" s="298"/>
      <c r="J8" s="297"/>
      <c r="K8" s="297"/>
      <c r="L8" s="297"/>
      <c r="M8" s="297"/>
      <c r="N8" s="297"/>
      <c r="O8" s="298"/>
      <c r="P8" s="343"/>
      <c r="Q8" s="344"/>
      <c r="R8" s="345"/>
      <c r="S8" s="296"/>
      <c r="T8" s="297"/>
      <c r="U8" s="297"/>
      <c r="V8" s="297"/>
      <c r="W8" s="297"/>
      <c r="X8" s="298"/>
      <c r="Y8" s="297"/>
      <c r="Z8" s="297"/>
      <c r="AA8" s="297"/>
      <c r="AB8" s="297"/>
      <c r="AC8" s="297"/>
      <c r="AD8" s="298"/>
      <c r="AE8" s="343"/>
      <c r="AF8" s="344"/>
      <c r="AG8" s="345"/>
      <c r="AH8" s="296"/>
      <c r="AI8" s="297"/>
      <c r="AJ8" s="297"/>
      <c r="AK8" s="297"/>
      <c r="AL8" s="298"/>
      <c r="AM8" s="297"/>
      <c r="AN8" s="297"/>
      <c r="AO8" s="297"/>
      <c r="AP8" s="297"/>
      <c r="AQ8" s="298"/>
      <c r="AR8" s="343"/>
      <c r="AS8" s="344"/>
      <c r="AT8" s="345"/>
      <c r="AU8" s="296"/>
      <c r="AV8" s="297"/>
      <c r="AW8" s="297"/>
      <c r="AX8" s="297"/>
      <c r="AY8" s="298"/>
      <c r="AZ8" s="297"/>
      <c r="BA8" s="297"/>
      <c r="BB8" s="297"/>
      <c r="BC8" s="297"/>
      <c r="BD8" s="298"/>
      <c r="BE8" s="343"/>
      <c r="BF8" s="344"/>
      <c r="BG8" s="345"/>
      <c r="BH8" s="296"/>
      <c r="BI8" s="297"/>
      <c r="BJ8" s="297"/>
      <c r="BK8" s="297"/>
      <c r="BL8" s="298"/>
      <c r="BM8" s="297"/>
      <c r="BN8" s="297"/>
      <c r="BO8" s="297"/>
      <c r="BP8" s="297"/>
      <c r="BQ8" s="297"/>
      <c r="BR8" s="298"/>
      <c r="BS8" s="343"/>
      <c r="BT8" s="344"/>
      <c r="BU8" s="345"/>
      <c r="BV8" s="296"/>
      <c r="BW8" s="297"/>
      <c r="BX8" s="297"/>
      <c r="BY8" s="297"/>
      <c r="BZ8" s="297"/>
      <c r="CA8" s="298"/>
      <c r="CB8" s="297"/>
      <c r="CC8" s="299"/>
      <c r="CD8" s="297"/>
      <c r="CE8" s="300"/>
      <c r="CF8" s="301"/>
    </row>
    <row r="9" spans="1:84" ht="23.25" customHeight="1">
      <c r="A9" s="343"/>
      <c r="B9" s="411" t="s">
        <v>271</v>
      </c>
      <c r="C9" s="411"/>
      <c r="D9" s="296"/>
      <c r="E9" s="302">
        <v>45856000</v>
      </c>
      <c r="F9" s="302">
        <v>0</v>
      </c>
      <c r="G9" s="302">
        <v>0</v>
      </c>
      <c r="H9" s="302">
        <v>0</v>
      </c>
      <c r="I9" s="303">
        <v>0</v>
      </c>
      <c r="J9" s="302">
        <v>0</v>
      </c>
      <c r="K9" s="302">
        <v>0</v>
      </c>
      <c r="L9" s="302">
        <v>0</v>
      </c>
      <c r="M9" s="302">
        <v>0</v>
      </c>
      <c r="N9" s="302">
        <v>0</v>
      </c>
      <c r="O9" s="303">
        <v>0</v>
      </c>
      <c r="P9" s="343"/>
      <c r="Q9" s="411" t="s">
        <v>237</v>
      </c>
      <c r="R9" s="411"/>
      <c r="S9" s="296"/>
      <c r="T9" s="302">
        <v>0</v>
      </c>
      <c r="U9" s="302">
        <v>0</v>
      </c>
      <c r="V9" s="302">
        <v>0</v>
      </c>
      <c r="W9" s="302">
        <v>0</v>
      </c>
      <c r="X9" s="303">
        <v>0</v>
      </c>
      <c r="Y9" s="302">
        <v>0</v>
      </c>
      <c r="Z9" s="302">
        <v>0</v>
      </c>
      <c r="AA9" s="302">
        <v>0</v>
      </c>
      <c r="AB9" s="302">
        <v>0</v>
      </c>
      <c r="AC9" s="302">
        <v>4444246</v>
      </c>
      <c r="AD9" s="303">
        <v>0</v>
      </c>
      <c r="AE9" s="343"/>
      <c r="AF9" s="411" t="s">
        <v>237</v>
      </c>
      <c r="AG9" s="411"/>
      <c r="AH9" s="296"/>
      <c r="AI9" s="302">
        <v>0</v>
      </c>
      <c r="AJ9" s="302">
        <v>0</v>
      </c>
      <c r="AK9" s="302">
        <v>1084923</v>
      </c>
      <c r="AL9" s="303">
        <v>0</v>
      </c>
      <c r="AM9" s="302">
        <v>6987495</v>
      </c>
      <c r="AN9" s="302">
        <v>0</v>
      </c>
      <c r="AO9" s="302">
        <v>0</v>
      </c>
      <c r="AP9" s="302">
        <v>0</v>
      </c>
      <c r="AQ9" s="303">
        <v>0</v>
      </c>
      <c r="AR9" s="343"/>
      <c r="AS9" s="411" t="s">
        <v>237</v>
      </c>
      <c r="AT9" s="411"/>
      <c r="AU9" s="296"/>
      <c r="AV9" s="302">
        <v>0</v>
      </c>
      <c r="AW9" s="302">
        <v>0</v>
      </c>
      <c r="AX9" s="302">
        <v>0</v>
      </c>
      <c r="AY9" s="303">
        <v>0</v>
      </c>
      <c r="AZ9" s="302">
        <v>0</v>
      </c>
      <c r="BA9" s="302">
        <v>0</v>
      </c>
      <c r="BB9" s="302">
        <v>0</v>
      </c>
      <c r="BC9" s="302">
        <v>0</v>
      </c>
      <c r="BD9" s="303">
        <v>0</v>
      </c>
      <c r="BE9" s="343"/>
      <c r="BF9" s="411" t="s">
        <v>237</v>
      </c>
      <c r="BG9" s="411"/>
      <c r="BH9" s="296"/>
      <c r="BI9" s="302">
        <v>0</v>
      </c>
      <c r="BJ9" s="302">
        <v>0</v>
      </c>
      <c r="BK9" s="302">
        <v>0</v>
      </c>
      <c r="BL9" s="303">
        <v>460042</v>
      </c>
      <c r="BM9" s="302">
        <v>0</v>
      </c>
      <c r="BN9" s="302">
        <v>0</v>
      </c>
      <c r="BO9" s="302">
        <v>85197193</v>
      </c>
      <c r="BP9" s="302">
        <v>89609803</v>
      </c>
      <c r="BQ9" s="302">
        <v>0</v>
      </c>
      <c r="BR9" s="303">
        <v>1722311</v>
      </c>
      <c r="BS9" s="343"/>
      <c r="BT9" s="411" t="s">
        <v>237</v>
      </c>
      <c r="BU9" s="411"/>
      <c r="BV9" s="296"/>
      <c r="BW9" s="302">
        <v>0</v>
      </c>
      <c r="BX9" s="302">
        <v>0</v>
      </c>
      <c r="BY9" s="302">
        <v>0</v>
      </c>
      <c r="BZ9" s="302">
        <v>5830585</v>
      </c>
      <c r="CA9" s="303">
        <v>171035</v>
      </c>
      <c r="CB9" s="302">
        <v>195507633</v>
      </c>
      <c r="CC9" s="302">
        <v>0</v>
      </c>
      <c r="CD9" s="302">
        <v>195507633</v>
      </c>
      <c r="CE9" s="300">
        <v>149651633</v>
      </c>
      <c r="CF9" s="304">
        <v>326.35</v>
      </c>
    </row>
    <row r="10" spans="1:84" ht="23.25" customHeight="1">
      <c r="A10" s="343"/>
      <c r="B10" s="411" t="s">
        <v>284</v>
      </c>
      <c r="C10" s="411"/>
      <c r="D10" s="296"/>
      <c r="E10" s="302">
        <v>1622014000</v>
      </c>
      <c r="F10" s="302">
        <v>0</v>
      </c>
      <c r="G10" s="302">
        <v>0</v>
      </c>
      <c r="H10" s="302">
        <v>0</v>
      </c>
      <c r="I10" s="303">
        <v>0</v>
      </c>
      <c r="J10" s="302">
        <v>0</v>
      </c>
      <c r="K10" s="302">
        <v>0</v>
      </c>
      <c r="L10" s="302">
        <v>0</v>
      </c>
      <c r="M10" s="302">
        <v>0</v>
      </c>
      <c r="N10" s="302">
        <v>0</v>
      </c>
      <c r="O10" s="303">
        <v>0</v>
      </c>
      <c r="P10" s="343"/>
      <c r="Q10" s="411" t="s">
        <v>238</v>
      </c>
      <c r="R10" s="411"/>
      <c r="S10" s="296"/>
      <c r="T10" s="302">
        <v>0</v>
      </c>
      <c r="U10" s="302">
        <v>0</v>
      </c>
      <c r="V10" s="302">
        <v>0</v>
      </c>
      <c r="W10" s="302">
        <v>112151961</v>
      </c>
      <c r="X10" s="303">
        <v>10408967</v>
      </c>
      <c r="Y10" s="302">
        <v>0</v>
      </c>
      <c r="Z10" s="302">
        <v>127436462</v>
      </c>
      <c r="AA10" s="302">
        <v>80643015</v>
      </c>
      <c r="AB10" s="302">
        <v>0</v>
      </c>
      <c r="AC10" s="302">
        <v>14243068</v>
      </c>
      <c r="AD10" s="303">
        <v>0</v>
      </c>
      <c r="AE10" s="343"/>
      <c r="AF10" s="411" t="s">
        <v>238</v>
      </c>
      <c r="AG10" s="411"/>
      <c r="AH10" s="296"/>
      <c r="AI10" s="302">
        <v>0</v>
      </c>
      <c r="AJ10" s="302">
        <v>0</v>
      </c>
      <c r="AK10" s="302">
        <v>30328262</v>
      </c>
      <c r="AL10" s="303">
        <v>20293005</v>
      </c>
      <c r="AM10" s="302">
        <v>52800481.2</v>
      </c>
      <c r="AN10" s="302">
        <v>4194118</v>
      </c>
      <c r="AO10" s="302">
        <v>0</v>
      </c>
      <c r="AP10" s="302">
        <v>0</v>
      </c>
      <c r="AQ10" s="303">
        <v>40341881</v>
      </c>
      <c r="AR10" s="343"/>
      <c r="AS10" s="411" t="s">
        <v>238</v>
      </c>
      <c r="AT10" s="411"/>
      <c r="AU10" s="296"/>
      <c r="AV10" s="302">
        <v>0</v>
      </c>
      <c r="AW10" s="302">
        <v>7769082</v>
      </c>
      <c r="AX10" s="302">
        <v>0</v>
      </c>
      <c r="AY10" s="303">
        <v>0</v>
      </c>
      <c r="AZ10" s="302">
        <v>0</v>
      </c>
      <c r="BA10" s="302">
        <v>185885280</v>
      </c>
      <c r="BB10" s="302">
        <v>0</v>
      </c>
      <c r="BC10" s="302">
        <v>0</v>
      </c>
      <c r="BD10" s="303">
        <v>37097873</v>
      </c>
      <c r="BE10" s="343"/>
      <c r="BF10" s="411" t="s">
        <v>238</v>
      </c>
      <c r="BG10" s="411"/>
      <c r="BH10" s="296"/>
      <c r="BI10" s="302">
        <v>0</v>
      </c>
      <c r="BJ10" s="302">
        <v>5234307</v>
      </c>
      <c r="BK10" s="302">
        <v>345862034</v>
      </c>
      <c r="BL10" s="303">
        <v>0</v>
      </c>
      <c r="BM10" s="302">
        <v>0</v>
      </c>
      <c r="BN10" s="302">
        <v>37618003</v>
      </c>
      <c r="BO10" s="302">
        <v>198089587</v>
      </c>
      <c r="BP10" s="302">
        <v>143111914</v>
      </c>
      <c r="BQ10" s="302">
        <v>19916883</v>
      </c>
      <c r="BR10" s="303">
        <v>108123298</v>
      </c>
      <c r="BS10" s="343"/>
      <c r="BT10" s="411" t="s">
        <v>238</v>
      </c>
      <c r="BU10" s="411"/>
      <c r="BV10" s="296"/>
      <c r="BW10" s="302">
        <v>0</v>
      </c>
      <c r="BX10" s="302">
        <v>0</v>
      </c>
      <c r="BY10" s="302">
        <v>0</v>
      </c>
      <c r="BZ10" s="302">
        <v>58213475</v>
      </c>
      <c r="CA10" s="303">
        <v>0</v>
      </c>
      <c r="CB10" s="302">
        <v>1639762956.2</v>
      </c>
      <c r="CC10" s="302">
        <v>0</v>
      </c>
      <c r="CD10" s="302">
        <v>1639762956.2</v>
      </c>
      <c r="CE10" s="300">
        <v>17748956.2</v>
      </c>
      <c r="CF10" s="304">
        <v>1.09</v>
      </c>
    </row>
    <row r="11" spans="1:84" ht="23.25" customHeight="1">
      <c r="A11" s="343"/>
      <c r="B11" s="411" t="s">
        <v>285</v>
      </c>
      <c r="C11" s="411"/>
      <c r="D11" s="296"/>
      <c r="E11" s="302">
        <v>0</v>
      </c>
      <c r="F11" s="302">
        <v>0</v>
      </c>
      <c r="G11" s="302">
        <v>0</v>
      </c>
      <c r="H11" s="302">
        <v>0</v>
      </c>
      <c r="I11" s="303">
        <v>0</v>
      </c>
      <c r="J11" s="302">
        <v>0</v>
      </c>
      <c r="K11" s="302">
        <v>0</v>
      </c>
      <c r="L11" s="302">
        <v>0</v>
      </c>
      <c r="M11" s="302">
        <v>0</v>
      </c>
      <c r="N11" s="302">
        <v>0</v>
      </c>
      <c r="O11" s="303">
        <v>0</v>
      </c>
      <c r="P11" s="343"/>
      <c r="Q11" s="411" t="s">
        <v>239</v>
      </c>
      <c r="R11" s="411"/>
      <c r="S11" s="296"/>
      <c r="T11" s="302">
        <v>0</v>
      </c>
      <c r="U11" s="302">
        <v>0</v>
      </c>
      <c r="V11" s="302">
        <v>0</v>
      </c>
      <c r="W11" s="302">
        <v>0</v>
      </c>
      <c r="X11" s="303">
        <v>0</v>
      </c>
      <c r="Y11" s="302">
        <v>0</v>
      </c>
      <c r="Z11" s="302">
        <v>0</v>
      </c>
      <c r="AA11" s="302">
        <v>0</v>
      </c>
      <c r="AB11" s="302">
        <v>0</v>
      </c>
      <c r="AC11" s="302">
        <v>0</v>
      </c>
      <c r="AD11" s="303">
        <v>0</v>
      </c>
      <c r="AE11" s="343"/>
      <c r="AF11" s="411" t="s">
        <v>239</v>
      </c>
      <c r="AG11" s="411"/>
      <c r="AH11" s="296"/>
      <c r="AI11" s="302">
        <v>0</v>
      </c>
      <c r="AJ11" s="302">
        <v>0</v>
      </c>
      <c r="AK11" s="302">
        <v>0</v>
      </c>
      <c r="AL11" s="303">
        <v>0</v>
      </c>
      <c r="AM11" s="302">
        <v>0</v>
      </c>
      <c r="AN11" s="302">
        <v>0</v>
      </c>
      <c r="AO11" s="302">
        <v>0</v>
      </c>
      <c r="AP11" s="302">
        <v>0</v>
      </c>
      <c r="AQ11" s="303">
        <v>0</v>
      </c>
      <c r="AR11" s="343"/>
      <c r="AS11" s="411" t="s">
        <v>239</v>
      </c>
      <c r="AT11" s="411"/>
      <c r="AU11" s="296"/>
      <c r="AV11" s="302">
        <v>0</v>
      </c>
      <c r="AW11" s="302">
        <v>0</v>
      </c>
      <c r="AX11" s="302">
        <v>0</v>
      </c>
      <c r="AY11" s="303">
        <v>0</v>
      </c>
      <c r="AZ11" s="302">
        <v>0</v>
      </c>
      <c r="BA11" s="302">
        <v>0</v>
      </c>
      <c r="BB11" s="302">
        <v>0</v>
      </c>
      <c r="BC11" s="302">
        <v>0</v>
      </c>
      <c r="BD11" s="303">
        <v>0</v>
      </c>
      <c r="BE11" s="343"/>
      <c r="BF11" s="411" t="s">
        <v>239</v>
      </c>
      <c r="BG11" s="411"/>
      <c r="BH11" s="296"/>
      <c r="BI11" s="302">
        <v>0</v>
      </c>
      <c r="BJ11" s="302">
        <v>0</v>
      </c>
      <c r="BK11" s="302">
        <v>0</v>
      </c>
      <c r="BL11" s="303">
        <v>0</v>
      </c>
      <c r="BM11" s="302">
        <v>0</v>
      </c>
      <c r="BN11" s="302">
        <v>0</v>
      </c>
      <c r="BO11" s="302">
        <v>0</v>
      </c>
      <c r="BP11" s="302">
        <v>0</v>
      </c>
      <c r="BQ11" s="302">
        <v>0</v>
      </c>
      <c r="BR11" s="303">
        <v>0</v>
      </c>
      <c r="BS11" s="343"/>
      <c r="BT11" s="411" t="s">
        <v>239</v>
      </c>
      <c r="BU11" s="411"/>
      <c r="BV11" s="296"/>
      <c r="BW11" s="302">
        <v>0</v>
      </c>
      <c r="BX11" s="302">
        <v>0</v>
      </c>
      <c r="BY11" s="302">
        <v>0</v>
      </c>
      <c r="BZ11" s="302">
        <v>0</v>
      </c>
      <c r="CA11" s="303">
        <v>0</v>
      </c>
      <c r="CB11" s="302">
        <v>0</v>
      </c>
      <c r="CC11" s="302">
        <v>0</v>
      </c>
      <c r="CD11" s="302">
        <v>0</v>
      </c>
      <c r="CE11" s="300">
        <v>0</v>
      </c>
      <c r="CF11" s="304">
        <v>0</v>
      </c>
    </row>
    <row r="12" spans="1:84" ht="21.75" customHeight="1">
      <c r="A12" s="343"/>
      <c r="B12" s="411"/>
      <c r="C12" s="411"/>
      <c r="D12" s="296"/>
      <c r="E12" s="297"/>
      <c r="F12" s="297"/>
      <c r="G12" s="297"/>
      <c r="H12" s="297"/>
      <c r="I12" s="298"/>
      <c r="J12" s="297"/>
      <c r="K12" s="297"/>
      <c r="L12" s="297"/>
      <c r="M12" s="297"/>
      <c r="N12" s="297"/>
      <c r="O12" s="298"/>
      <c r="P12" s="343"/>
      <c r="Q12" s="411"/>
      <c r="R12" s="411"/>
      <c r="S12" s="296"/>
      <c r="T12" s="297"/>
      <c r="U12" s="297"/>
      <c r="V12" s="297"/>
      <c r="W12" s="297"/>
      <c r="X12" s="298"/>
      <c r="Y12" s="297"/>
      <c r="Z12" s="297"/>
      <c r="AA12" s="297"/>
      <c r="AB12" s="297"/>
      <c r="AC12" s="297"/>
      <c r="AD12" s="298"/>
      <c r="AE12" s="343"/>
      <c r="AF12" s="411"/>
      <c r="AG12" s="411"/>
      <c r="AH12" s="296"/>
      <c r="AI12" s="297"/>
      <c r="AJ12" s="297"/>
      <c r="AK12" s="297"/>
      <c r="AL12" s="298"/>
      <c r="AM12" s="297"/>
      <c r="AN12" s="297"/>
      <c r="AO12" s="297"/>
      <c r="AP12" s="297"/>
      <c r="AQ12" s="298"/>
      <c r="AR12" s="343"/>
      <c r="AS12" s="411"/>
      <c r="AT12" s="411"/>
      <c r="AU12" s="296"/>
      <c r="AV12" s="297"/>
      <c r="AW12" s="297"/>
      <c r="AX12" s="297"/>
      <c r="AY12" s="298"/>
      <c r="AZ12" s="297"/>
      <c r="BA12" s="297"/>
      <c r="BB12" s="297"/>
      <c r="BC12" s="297"/>
      <c r="BD12" s="298"/>
      <c r="BE12" s="343"/>
      <c r="BF12" s="411"/>
      <c r="BG12" s="411"/>
      <c r="BH12" s="296"/>
      <c r="BI12" s="297"/>
      <c r="BJ12" s="297"/>
      <c r="BK12" s="297"/>
      <c r="BL12" s="298"/>
      <c r="BM12" s="297"/>
      <c r="BN12" s="297"/>
      <c r="BO12" s="297"/>
      <c r="BP12" s="297"/>
      <c r="BQ12" s="297"/>
      <c r="BR12" s="298"/>
      <c r="BS12" s="343"/>
      <c r="BT12" s="411"/>
      <c r="BU12" s="411"/>
      <c r="BV12" s="296"/>
      <c r="BW12" s="297"/>
      <c r="BX12" s="297"/>
      <c r="BY12" s="297"/>
      <c r="BZ12" s="297"/>
      <c r="CA12" s="298"/>
      <c r="CB12" s="297"/>
      <c r="CC12" s="299"/>
      <c r="CD12" s="297"/>
      <c r="CE12" s="300"/>
      <c r="CF12" s="301"/>
    </row>
    <row r="13" spans="1:84" s="92" customFormat="1" ht="23.25" customHeight="1">
      <c r="A13" s="611" t="s">
        <v>240</v>
      </c>
      <c r="B13" s="611"/>
      <c r="C13" s="611"/>
      <c r="D13" s="290"/>
      <c r="E13" s="291">
        <v>206162000</v>
      </c>
      <c r="F13" s="291">
        <v>0</v>
      </c>
      <c r="G13" s="291">
        <v>0</v>
      </c>
      <c r="H13" s="291">
        <v>0</v>
      </c>
      <c r="I13" s="292">
        <v>0</v>
      </c>
      <c r="J13" s="291">
        <v>0</v>
      </c>
      <c r="K13" s="291">
        <v>0</v>
      </c>
      <c r="L13" s="291">
        <v>0</v>
      </c>
      <c r="M13" s="291">
        <v>0</v>
      </c>
      <c r="N13" s="291">
        <v>0</v>
      </c>
      <c r="O13" s="292">
        <v>0</v>
      </c>
      <c r="P13" s="611" t="s">
        <v>240</v>
      </c>
      <c r="Q13" s="611"/>
      <c r="R13" s="611"/>
      <c r="S13" s="290"/>
      <c r="T13" s="291">
        <v>0</v>
      </c>
      <c r="U13" s="291">
        <v>0</v>
      </c>
      <c r="V13" s="291">
        <v>0</v>
      </c>
      <c r="W13" s="291">
        <v>87576621</v>
      </c>
      <c r="X13" s="292">
        <v>10408967</v>
      </c>
      <c r="Y13" s="291">
        <v>0</v>
      </c>
      <c r="Z13" s="291">
        <v>139072</v>
      </c>
      <c r="AA13" s="291">
        <v>63357820</v>
      </c>
      <c r="AB13" s="291">
        <v>0</v>
      </c>
      <c r="AC13" s="291">
        <v>0</v>
      </c>
      <c r="AD13" s="292">
        <v>0</v>
      </c>
      <c r="AE13" s="611" t="s">
        <v>240</v>
      </c>
      <c r="AF13" s="611"/>
      <c r="AG13" s="611"/>
      <c r="AH13" s="290"/>
      <c r="AI13" s="291">
        <v>0</v>
      </c>
      <c r="AJ13" s="291">
        <v>0</v>
      </c>
      <c r="AK13" s="291">
        <v>0</v>
      </c>
      <c r="AL13" s="292">
        <v>20293005</v>
      </c>
      <c r="AM13" s="291">
        <v>0</v>
      </c>
      <c r="AN13" s="291">
        <v>4194118</v>
      </c>
      <c r="AO13" s="291">
        <v>0</v>
      </c>
      <c r="AP13" s="291">
        <v>0</v>
      </c>
      <c r="AQ13" s="292">
        <v>40341881</v>
      </c>
      <c r="AR13" s="611" t="s">
        <v>240</v>
      </c>
      <c r="AS13" s="611"/>
      <c r="AT13" s="611"/>
      <c r="AU13" s="290"/>
      <c r="AV13" s="291">
        <v>0</v>
      </c>
      <c r="AW13" s="291">
        <v>7769082</v>
      </c>
      <c r="AX13" s="291">
        <v>0</v>
      </c>
      <c r="AY13" s="292">
        <v>0</v>
      </c>
      <c r="AZ13" s="291">
        <v>0</v>
      </c>
      <c r="BA13" s="291">
        <v>10890700</v>
      </c>
      <c r="BB13" s="291">
        <v>0</v>
      </c>
      <c r="BC13" s="291">
        <v>0</v>
      </c>
      <c r="BD13" s="292">
        <v>37097873</v>
      </c>
      <c r="BE13" s="611" t="s">
        <v>240</v>
      </c>
      <c r="BF13" s="611"/>
      <c r="BG13" s="611"/>
      <c r="BH13" s="290"/>
      <c r="BI13" s="291">
        <v>0</v>
      </c>
      <c r="BJ13" s="291">
        <v>5234307</v>
      </c>
      <c r="BK13" s="291">
        <v>24324389</v>
      </c>
      <c r="BL13" s="292">
        <v>460042</v>
      </c>
      <c r="BM13" s="291">
        <v>0</v>
      </c>
      <c r="BN13" s="291">
        <v>3589610</v>
      </c>
      <c r="BO13" s="291">
        <v>87836000</v>
      </c>
      <c r="BP13" s="291">
        <v>47727000</v>
      </c>
      <c r="BQ13" s="291">
        <v>8316386</v>
      </c>
      <c r="BR13" s="292">
        <v>0</v>
      </c>
      <c r="BS13" s="611" t="s">
        <v>240</v>
      </c>
      <c r="BT13" s="611"/>
      <c r="BU13" s="611"/>
      <c r="BV13" s="290"/>
      <c r="BW13" s="291">
        <v>0</v>
      </c>
      <c r="BX13" s="291">
        <v>0</v>
      </c>
      <c r="BY13" s="291">
        <v>0</v>
      </c>
      <c r="BZ13" s="291">
        <v>0</v>
      </c>
      <c r="CA13" s="292">
        <v>0</v>
      </c>
      <c r="CB13" s="291">
        <v>459556873</v>
      </c>
      <c r="CC13" s="293">
        <v>0</v>
      </c>
      <c r="CD13" s="291">
        <v>459556873</v>
      </c>
      <c r="CE13" s="294">
        <v>253394873</v>
      </c>
      <c r="CF13" s="295">
        <v>122.91</v>
      </c>
    </row>
    <row r="14" spans="1:84" ht="9.75" customHeight="1">
      <c r="A14" s="343"/>
      <c r="B14" s="344"/>
      <c r="C14" s="344"/>
      <c r="D14" s="296"/>
      <c r="E14" s="297"/>
      <c r="F14" s="297"/>
      <c r="G14" s="297"/>
      <c r="H14" s="297"/>
      <c r="I14" s="298"/>
      <c r="J14" s="297"/>
      <c r="K14" s="297"/>
      <c r="L14" s="297"/>
      <c r="M14" s="297"/>
      <c r="N14" s="297"/>
      <c r="O14" s="298"/>
      <c r="P14" s="343"/>
      <c r="Q14" s="344"/>
      <c r="R14" s="344"/>
      <c r="S14" s="296"/>
      <c r="T14" s="297"/>
      <c r="U14" s="297"/>
      <c r="V14" s="297"/>
      <c r="W14" s="297"/>
      <c r="X14" s="298"/>
      <c r="Y14" s="297"/>
      <c r="Z14" s="297"/>
      <c r="AA14" s="297"/>
      <c r="AB14" s="297"/>
      <c r="AC14" s="297"/>
      <c r="AD14" s="298"/>
      <c r="AE14" s="343"/>
      <c r="AF14" s="344"/>
      <c r="AG14" s="344"/>
      <c r="AH14" s="296"/>
      <c r="AI14" s="297"/>
      <c r="AJ14" s="297"/>
      <c r="AK14" s="297"/>
      <c r="AL14" s="298"/>
      <c r="AM14" s="297"/>
      <c r="AN14" s="297"/>
      <c r="AO14" s="297"/>
      <c r="AP14" s="297"/>
      <c r="AQ14" s="298"/>
      <c r="AR14" s="343"/>
      <c r="AS14" s="344"/>
      <c r="AT14" s="344"/>
      <c r="AU14" s="296"/>
      <c r="AV14" s="297"/>
      <c r="AW14" s="297"/>
      <c r="AX14" s="297"/>
      <c r="AY14" s="298"/>
      <c r="AZ14" s="297"/>
      <c r="BA14" s="297"/>
      <c r="BB14" s="297"/>
      <c r="BC14" s="297"/>
      <c r="BD14" s="298"/>
      <c r="BE14" s="343"/>
      <c r="BF14" s="344"/>
      <c r="BG14" s="344"/>
      <c r="BH14" s="296"/>
      <c r="BI14" s="297"/>
      <c r="BJ14" s="297"/>
      <c r="BK14" s="297"/>
      <c r="BL14" s="298"/>
      <c r="BM14" s="297"/>
      <c r="BN14" s="297"/>
      <c r="BO14" s="297"/>
      <c r="BP14" s="297"/>
      <c r="BQ14" s="297"/>
      <c r="BR14" s="298"/>
      <c r="BS14" s="343"/>
      <c r="BT14" s="344"/>
      <c r="BU14" s="344"/>
      <c r="BV14" s="296"/>
      <c r="BW14" s="297"/>
      <c r="BX14" s="297"/>
      <c r="BY14" s="297"/>
      <c r="BZ14" s="297"/>
      <c r="CA14" s="298"/>
      <c r="CB14" s="297"/>
      <c r="CC14" s="299"/>
      <c r="CD14" s="297"/>
      <c r="CE14" s="300"/>
      <c r="CF14" s="301"/>
    </row>
    <row r="15" spans="1:84" ht="23.25" customHeight="1">
      <c r="A15" s="343"/>
      <c r="B15" s="411" t="s">
        <v>283</v>
      </c>
      <c r="C15" s="411"/>
      <c r="D15" s="296"/>
      <c r="E15" s="302">
        <v>21560000</v>
      </c>
      <c r="F15" s="302">
        <v>0</v>
      </c>
      <c r="G15" s="302">
        <v>0</v>
      </c>
      <c r="H15" s="302">
        <v>0</v>
      </c>
      <c r="I15" s="303">
        <v>0</v>
      </c>
      <c r="J15" s="302">
        <v>0</v>
      </c>
      <c r="K15" s="302">
        <v>0</v>
      </c>
      <c r="L15" s="302">
        <v>0</v>
      </c>
      <c r="M15" s="302">
        <v>0</v>
      </c>
      <c r="N15" s="302">
        <v>0</v>
      </c>
      <c r="O15" s="303">
        <v>0</v>
      </c>
      <c r="P15" s="343"/>
      <c r="Q15" s="411" t="s">
        <v>241</v>
      </c>
      <c r="R15" s="411"/>
      <c r="S15" s="296"/>
      <c r="T15" s="302">
        <v>0</v>
      </c>
      <c r="U15" s="302">
        <v>0</v>
      </c>
      <c r="V15" s="302">
        <v>0</v>
      </c>
      <c r="W15" s="302">
        <v>87576621</v>
      </c>
      <c r="X15" s="303">
        <v>10408967</v>
      </c>
      <c r="Y15" s="302">
        <v>0</v>
      </c>
      <c r="Z15" s="302">
        <v>139072</v>
      </c>
      <c r="AA15" s="302">
        <v>18848820</v>
      </c>
      <c r="AB15" s="302">
        <v>0</v>
      </c>
      <c r="AC15" s="302">
        <v>0</v>
      </c>
      <c r="AD15" s="303">
        <v>0</v>
      </c>
      <c r="AE15" s="343"/>
      <c r="AF15" s="411" t="s">
        <v>241</v>
      </c>
      <c r="AG15" s="411"/>
      <c r="AH15" s="296"/>
      <c r="AI15" s="302">
        <v>0</v>
      </c>
      <c r="AJ15" s="302">
        <v>0</v>
      </c>
      <c r="AK15" s="302">
        <v>0</v>
      </c>
      <c r="AL15" s="303">
        <v>20293005</v>
      </c>
      <c r="AM15" s="302">
        <v>0</v>
      </c>
      <c r="AN15" s="302">
        <v>4194118</v>
      </c>
      <c r="AO15" s="302">
        <v>0</v>
      </c>
      <c r="AP15" s="302">
        <v>0</v>
      </c>
      <c r="AQ15" s="303">
        <v>40341881</v>
      </c>
      <c r="AR15" s="343"/>
      <c r="AS15" s="411" t="s">
        <v>241</v>
      </c>
      <c r="AT15" s="411"/>
      <c r="AU15" s="296"/>
      <c r="AV15" s="302">
        <v>0</v>
      </c>
      <c r="AW15" s="302">
        <v>7769082</v>
      </c>
      <c r="AX15" s="302">
        <v>0</v>
      </c>
      <c r="AY15" s="303">
        <v>0</v>
      </c>
      <c r="AZ15" s="302">
        <v>0</v>
      </c>
      <c r="BA15" s="302">
        <v>10890700</v>
      </c>
      <c r="BB15" s="302">
        <v>0</v>
      </c>
      <c r="BC15" s="302">
        <v>0</v>
      </c>
      <c r="BD15" s="303">
        <v>37097873</v>
      </c>
      <c r="BE15" s="343"/>
      <c r="BF15" s="411" t="s">
        <v>241</v>
      </c>
      <c r="BG15" s="411"/>
      <c r="BH15" s="296"/>
      <c r="BI15" s="302">
        <v>0</v>
      </c>
      <c r="BJ15" s="302">
        <v>5234307</v>
      </c>
      <c r="BK15" s="302">
        <v>24324389</v>
      </c>
      <c r="BL15" s="303">
        <v>460042</v>
      </c>
      <c r="BM15" s="302">
        <v>0</v>
      </c>
      <c r="BN15" s="302">
        <v>3589610</v>
      </c>
      <c r="BO15" s="302">
        <v>0</v>
      </c>
      <c r="BP15" s="302">
        <v>0</v>
      </c>
      <c r="BQ15" s="302">
        <v>8316386</v>
      </c>
      <c r="BR15" s="303">
        <v>0</v>
      </c>
      <c r="BS15" s="343"/>
      <c r="BT15" s="411" t="s">
        <v>241</v>
      </c>
      <c r="BU15" s="411"/>
      <c r="BV15" s="296"/>
      <c r="BW15" s="302">
        <v>0</v>
      </c>
      <c r="BX15" s="302">
        <v>0</v>
      </c>
      <c r="BY15" s="302">
        <v>0</v>
      </c>
      <c r="BZ15" s="302">
        <v>0</v>
      </c>
      <c r="CA15" s="303">
        <v>0</v>
      </c>
      <c r="CB15" s="302">
        <v>279484873</v>
      </c>
      <c r="CC15" s="302">
        <v>0</v>
      </c>
      <c r="CD15" s="302">
        <v>279484873</v>
      </c>
      <c r="CE15" s="300">
        <v>257924873</v>
      </c>
      <c r="CF15" s="304">
        <v>1196.31</v>
      </c>
    </row>
    <row r="16" spans="1:84" ht="23.25" customHeight="1">
      <c r="A16" s="343"/>
      <c r="B16" s="411" t="s">
        <v>282</v>
      </c>
      <c r="C16" s="411"/>
      <c r="D16" s="296"/>
      <c r="E16" s="302">
        <v>140093000</v>
      </c>
      <c r="F16" s="302">
        <v>0</v>
      </c>
      <c r="G16" s="302">
        <v>0</v>
      </c>
      <c r="H16" s="302">
        <v>0</v>
      </c>
      <c r="I16" s="303">
        <v>0</v>
      </c>
      <c r="J16" s="302">
        <v>0</v>
      </c>
      <c r="K16" s="302">
        <v>0</v>
      </c>
      <c r="L16" s="302">
        <v>0</v>
      </c>
      <c r="M16" s="302">
        <v>0</v>
      </c>
      <c r="N16" s="302">
        <v>0</v>
      </c>
      <c r="O16" s="303">
        <v>0</v>
      </c>
      <c r="P16" s="343"/>
      <c r="Q16" s="411" t="s">
        <v>242</v>
      </c>
      <c r="R16" s="411"/>
      <c r="S16" s="296"/>
      <c r="T16" s="302">
        <v>0</v>
      </c>
      <c r="U16" s="302">
        <v>0</v>
      </c>
      <c r="V16" s="302">
        <v>0</v>
      </c>
      <c r="W16" s="302">
        <v>0</v>
      </c>
      <c r="X16" s="303">
        <v>0</v>
      </c>
      <c r="Y16" s="302">
        <v>0</v>
      </c>
      <c r="Z16" s="302">
        <v>0</v>
      </c>
      <c r="AA16" s="302">
        <v>0</v>
      </c>
      <c r="AB16" s="302">
        <v>0</v>
      </c>
      <c r="AC16" s="302">
        <v>0</v>
      </c>
      <c r="AD16" s="303">
        <v>0</v>
      </c>
      <c r="AE16" s="343"/>
      <c r="AF16" s="411" t="s">
        <v>242</v>
      </c>
      <c r="AG16" s="411"/>
      <c r="AH16" s="296"/>
      <c r="AI16" s="302">
        <v>0</v>
      </c>
      <c r="AJ16" s="302">
        <v>0</v>
      </c>
      <c r="AK16" s="302">
        <v>0</v>
      </c>
      <c r="AL16" s="303">
        <v>0</v>
      </c>
      <c r="AM16" s="302">
        <v>0</v>
      </c>
      <c r="AN16" s="302">
        <v>0</v>
      </c>
      <c r="AO16" s="302">
        <v>0</v>
      </c>
      <c r="AP16" s="302">
        <v>0</v>
      </c>
      <c r="AQ16" s="303">
        <v>0</v>
      </c>
      <c r="AR16" s="343"/>
      <c r="AS16" s="411" t="s">
        <v>242</v>
      </c>
      <c r="AT16" s="411"/>
      <c r="AU16" s="296"/>
      <c r="AV16" s="302">
        <v>0</v>
      </c>
      <c r="AW16" s="302">
        <v>0</v>
      </c>
      <c r="AX16" s="302">
        <v>0</v>
      </c>
      <c r="AY16" s="303">
        <v>0</v>
      </c>
      <c r="AZ16" s="302">
        <v>0</v>
      </c>
      <c r="BA16" s="302">
        <v>0</v>
      </c>
      <c r="BB16" s="302">
        <v>0</v>
      </c>
      <c r="BC16" s="302">
        <v>0</v>
      </c>
      <c r="BD16" s="303">
        <v>0</v>
      </c>
      <c r="BE16" s="343"/>
      <c r="BF16" s="411" t="s">
        <v>242</v>
      </c>
      <c r="BG16" s="411"/>
      <c r="BH16" s="296"/>
      <c r="BI16" s="302">
        <v>0</v>
      </c>
      <c r="BJ16" s="302">
        <v>0</v>
      </c>
      <c r="BK16" s="302">
        <v>0</v>
      </c>
      <c r="BL16" s="303">
        <v>0</v>
      </c>
      <c r="BM16" s="302">
        <v>0</v>
      </c>
      <c r="BN16" s="302">
        <v>0</v>
      </c>
      <c r="BO16" s="302">
        <v>87836000</v>
      </c>
      <c r="BP16" s="302">
        <v>47727000</v>
      </c>
      <c r="BQ16" s="302">
        <v>0</v>
      </c>
      <c r="BR16" s="303">
        <v>0</v>
      </c>
      <c r="BS16" s="343"/>
      <c r="BT16" s="411" t="s">
        <v>242</v>
      </c>
      <c r="BU16" s="411"/>
      <c r="BV16" s="296"/>
      <c r="BW16" s="302">
        <v>0</v>
      </c>
      <c r="BX16" s="302">
        <v>0</v>
      </c>
      <c r="BY16" s="302">
        <v>0</v>
      </c>
      <c r="BZ16" s="302">
        <v>0</v>
      </c>
      <c r="CA16" s="303">
        <v>0</v>
      </c>
      <c r="CB16" s="302">
        <v>135563000</v>
      </c>
      <c r="CC16" s="302">
        <v>0</v>
      </c>
      <c r="CD16" s="302">
        <v>135563000</v>
      </c>
      <c r="CE16" s="300">
        <v>-4530000</v>
      </c>
      <c r="CF16" s="304">
        <v>3.23</v>
      </c>
    </row>
    <row r="17" spans="1:84" ht="23.25" customHeight="1">
      <c r="A17" s="343"/>
      <c r="B17" s="411" t="s">
        <v>281</v>
      </c>
      <c r="C17" s="411"/>
      <c r="D17" s="296"/>
      <c r="E17" s="302">
        <v>44509000</v>
      </c>
      <c r="F17" s="302">
        <v>0</v>
      </c>
      <c r="G17" s="302">
        <v>0</v>
      </c>
      <c r="H17" s="302">
        <v>0</v>
      </c>
      <c r="I17" s="303">
        <v>0</v>
      </c>
      <c r="J17" s="302">
        <v>0</v>
      </c>
      <c r="K17" s="302">
        <v>0</v>
      </c>
      <c r="L17" s="302">
        <v>0</v>
      </c>
      <c r="M17" s="302">
        <v>0</v>
      </c>
      <c r="N17" s="302">
        <v>0</v>
      </c>
      <c r="O17" s="303">
        <v>0</v>
      </c>
      <c r="P17" s="343"/>
      <c r="Q17" s="411" t="s">
        <v>243</v>
      </c>
      <c r="R17" s="411"/>
      <c r="S17" s="296"/>
      <c r="T17" s="302">
        <v>0</v>
      </c>
      <c r="U17" s="302">
        <v>0</v>
      </c>
      <c r="V17" s="302">
        <v>0</v>
      </c>
      <c r="W17" s="302">
        <v>0</v>
      </c>
      <c r="X17" s="303">
        <v>0</v>
      </c>
      <c r="Y17" s="302">
        <v>0</v>
      </c>
      <c r="Z17" s="302">
        <v>0</v>
      </c>
      <c r="AA17" s="302">
        <v>44509000</v>
      </c>
      <c r="AB17" s="302">
        <v>0</v>
      </c>
      <c r="AC17" s="302">
        <v>0</v>
      </c>
      <c r="AD17" s="303">
        <v>0</v>
      </c>
      <c r="AE17" s="343"/>
      <c r="AF17" s="411" t="s">
        <v>243</v>
      </c>
      <c r="AG17" s="411"/>
      <c r="AH17" s="296"/>
      <c r="AI17" s="302">
        <v>0</v>
      </c>
      <c r="AJ17" s="302">
        <v>0</v>
      </c>
      <c r="AK17" s="302">
        <v>0</v>
      </c>
      <c r="AL17" s="303">
        <v>0</v>
      </c>
      <c r="AM17" s="302">
        <v>0</v>
      </c>
      <c r="AN17" s="302">
        <v>0</v>
      </c>
      <c r="AO17" s="302">
        <v>0</v>
      </c>
      <c r="AP17" s="302">
        <v>0</v>
      </c>
      <c r="AQ17" s="303">
        <v>0</v>
      </c>
      <c r="AR17" s="343"/>
      <c r="AS17" s="411" t="s">
        <v>243</v>
      </c>
      <c r="AT17" s="411"/>
      <c r="AU17" s="296"/>
      <c r="AV17" s="302">
        <v>0</v>
      </c>
      <c r="AW17" s="302">
        <v>0</v>
      </c>
      <c r="AX17" s="302">
        <v>0</v>
      </c>
      <c r="AY17" s="303">
        <v>0</v>
      </c>
      <c r="AZ17" s="302">
        <v>0</v>
      </c>
      <c r="BA17" s="302">
        <v>0</v>
      </c>
      <c r="BB17" s="302">
        <v>0</v>
      </c>
      <c r="BC17" s="302">
        <v>0</v>
      </c>
      <c r="BD17" s="303">
        <v>0</v>
      </c>
      <c r="BE17" s="343"/>
      <c r="BF17" s="411" t="s">
        <v>243</v>
      </c>
      <c r="BG17" s="411"/>
      <c r="BH17" s="296"/>
      <c r="BI17" s="302">
        <v>0</v>
      </c>
      <c r="BJ17" s="302">
        <v>0</v>
      </c>
      <c r="BK17" s="302">
        <v>0</v>
      </c>
      <c r="BL17" s="303">
        <v>0</v>
      </c>
      <c r="BM17" s="302">
        <v>0</v>
      </c>
      <c r="BN17" s="302">
        <v>0</v>
      </c>
      <c r="BO17" s="302">
        <v>0</v>
      </c>
      <c r="BP17" s="302">
        <v>0</v>
      </c>
      <c r="BQ17" s="302">
        <v>0</v>
      </c>
      <c r="BR17" s="303">
        <v>0</v>
      </c>
      <c r="BS17" s="343"/>
      <c r="BT17" s="411" t="s">
        <v>243</v>
      </c>
      <c r="BU17" s="411"/>
      <c r="BV17" s="296"/>
      <c r="BW17" s="302">
        <v>0</v>
      </c>
      <c r="BX17" s="302">
        <v>0</v>
      </c>
      <c r="BY17" s="302">
        <v>0</v>
      </c>
      <c r="BZ17" s="302">
        <v>0</v>
      </c>
      <c r="CA17" s="303">
        <v>0</v>
      </c>
      <c r="CB17" s="302">
        <v>44509000</v>
      </c>
      <c r="CC17" s="302">
        <v>0</v>
      </c>
      <c r="CD17" s="302">
        <v>44509000</v>
      </c>
      <c r="CE17" s="300">
        <v>0</v>
      </c>
      <c r="CF17" s="304">
        <v>0</v>
      </c>
    </row>
    <row r="18" spans="1:84" ht="23.25" customHeight="1">
      <c r="A18" s="343"/>
      <c r="B18" s="411" t="s">
        <v>280</v>
      </c>
      <c r="C18" s="411"/>
      <c r="D18" s="296"/>
      <c r="E18" s="302">
        <v>0</v>
      </c>
      <c r="F18" s="302">
        <v>0</v>
      </c>
      <c r="G18" s="302">
        <v>0</v>
      </c>
      <c r="H18" s="302">
        <v>0</v>
      </c>
      <c r="I18" s="303">
        <v>0</v>
      </c>
      <c r="J18" s="302">
        <v>0</v>
      </c>
      <c r="K18" s="302">
        <v>0</v>
      </c>
      <c r="L18" s="302">
        <v>0</v>
      </c>
      <c r="M18" s="302">
        <v>0</v>
      </c>
      <c r="N18" s="302">
        <v>0</v>
      </c>
      <c r="O18" s="303">
        <v>0</v>
      </c>
      <c r="P18" s="343"/>
      <c r="Q18" s="411" t="s">
        <v>244</v>
      </c>
      <c r="R18" s="411"/>
      <c r="S18" s="296"/>
      <c r="T18" s="302">
        <v>0</v>
      </c>
      <c r="U18" s="302">
        <v>0</v>
      </c>
      <c r="V18" s="302">
        <v>0</v>
      </c>
      <c r="W18" s="302">
        <v>0</v>
      </c>
      <c r="X18" s="303">
        <v>0</v>
      </c>
      <c r="Y18" s="302">
        <v>0</v>
      </c>
      <c r="Z18" s="302">
        <v>0</v>
      </c>
      <c r="AA18" s="302">
        <v>0</v>
      </c>
      <c r="AB18" s="302">
        <v>0</v>
      </c>
      <c r="AC18" s="302">
        <v>0</v>
      </c>
      <c r="AD18" s="303">
        <v>0</v>
      </c>
      <c r="AE18" s="343"/>
      <c r="AF18" s="411" t="s">
        <v>244</v>
      </c>
      <c r="AG18" s="411"/>
      <c r="AH18" s="296"/>
      <c r="AI18" s="302">
        <v>0</v>
      </c>
      <c r="AJ18" s="302">
        <v>0</v>
      </c>
      <c r="AK18" s="302">
        <v>0</v>
      </c>
      <c r="AL18" s="303">
        <v>0</v>
      </c>
      <c r="AM18" s="302">
        <v>0</v>
      </c>
      <c r="AN18" s="302">
        <v>0</v>
      </c>
      <c r="AO18" s="302">
        <v>0</v>
      </c>
      <c r="AP18" s="302">
        <v>0</v>
      </c>
      <c r="AQ18" s="303">
        <v>0</v>
      </c>
      <c r="AR18" s="343"/>
      <c r="AS18" s="411" t="s">
        <v>244</v>
      </c>
      <c r="AT18" s="411"/>
      <c r="AU18" s="296"/>
      <c r="AV18" s="302">
        <v>0</v>
      </c>
      <c r="AW18" s="302">
        <v>0</v>
      </c>
      <c r="AX18" s="302">
        <v>0</v>
      </c>
      <c r="AY18" s="303">
        <v>0</v>
      </c>
      <c r="AZ18" s="302">
        <v>0</v>
      </c>
      <c r="BA18" s="302">
        <v>0</v>
      </c>
      <c r="BB18" s="302">
        <v>0</v>
      </c>
      <c r="BC18" s="302">
        <v>0</v>
      </c>
      <c r="BD18" s="303">
        <v>0</v>
      </c>
      <c r="BE18" s="343"/>
      <c r="BF18" s="411" t="s">
        <v>244</v>
      </c>
      <c r="BG18" s="411"/>
      <c r="BH18" s="296"/>
      <c r="BI18" s="302">
        <v>0</v>
      </c>
      <c r="BJ18" s="302">
        <v>0</v>
      </c>
      <c r="BK18" s="302">
        <v>0</v>
      </c>
      <c r="BL18" s="303">
        <v>0</v>
      </c>
      <c r="BM18" s="302">
        <v>0</v>
      </c>
      <c r="BN18" s="302">
        <v>0</v>
      </c>
      <c r="BO18" s="302">
        <v>0</v>
      </c>
      <c r="BP18" s="302">
        <v>0</v>
      </c>
      <c r="BQ18" s="302">
        <v>0</v>
      </c>
      <c r="BR18" s="303">
        <v>0</v>
      </c>
      <c r="BS18" s="343"/>
      <c r="BT18" s="411" t="s">
        <v>244</v>
      </c>
      <c r="BU18" s="411"/>
      <c r="BV18" s="296"/>
      <c r="BW18" s="302">
        <v>0</v>
      </c>
      <c r="BX18" s="302">
        <v>0</v>
      </c>
      <c r="BY18" s="302">
        <v>0</v>
      </c>
      <c r="BZ18" s="302">
        <v>0</v>
      </c>
      <c r="CA18" s="303">
        <v>0</v>
      </c>
      <c r="CB18" s="302">
        <v>0</v>
      </c>
      <c r="CC18" s="302">
        <v>0</v>
      </c>
      <c r="CD18" s="302">
        <v>0</v>
      </c>
      <c r="CE18" s="300">
        <v>0</v>
      </c>
      <c r="CF18" s="304">
        <v>0</v>
      </c>
    </row>
    <row r="19" spans="1:84" ht="23.25" customHeight="1">
      <c r="A19" s="343"/>
      <c r="B19" s="411" t="s">
        <v>279</v>
      </c>
      <c r="C19" s="411"/>
      <c r="D19" s="296"/>
      <c r="E19" s="302">
        <v>0</v>
      </c>
      <c r="F19" s="302">
        <v>0</v>
      </c>
      <c r="G19" s="302">
        <v>0</v>
      </c>
      <c r="H19" s="302">
        <v>0</v>
      </c>
      <c r="I19" s="303">
        <v>0</v>
      </c>
      <c r="J19" s="302">
        <v>0</v>
      </c>
      <c r="K19" s="302">
        <v>0</v>
      </c>
      <c r="L19" s="302">
        <v>0</v>
      </c>
      <c r="M19" s="302">
        <v>0</v>
      </c>
      <c r="N19" s="302">
        <v>0</v>
      </c>
      <c r="O19" s="303">
        <v>0</v>
      </c>
      <c r="P19" s="343"/>
      <c r="Q19" s="411" t="s">
        <v>245</v>
      </c>
      <c r="R19" s="411"/>
      <c r="S19" s="296"/>
      <c r="T19" s="302">
        <v>0</v>
      </c>
      <c r="U19" s="302">
        <v>0</v>
      </c>
      <c r="V19" s="302">
        <v>0</v>
      </c>
      <c r="W19" s="302">
        <v>0</v>
      </c>
      <c r="X19" s="303">
        <v>0</v>
      </c>
      <c r="Y19" s="302">
        <v>0</v>
      </c>
      <c r="Z19" s="302">
        <v>0</v>
      </c>
      <c r="AA19" s="302">
        <v>0</v>
      </c>
      <c r="AB19" s="302">
        <v>0</v>
      </c>
      <c r="AC19" s="302">
        <v>0</v>
      </c>
      <c r="AD19" s="303">
        <v>0</v>
      </c>
      <c r="AE19" s="343"/>
      <c r="AF19" s="411" t="s">
        <v>245</v>
      </c>
      <c r="AG19" s="411"/>
      <c r="AH19" s="296"/>
      <c r="AI19" s="302">
        <v>0</v>
      </c>
      <c r="AJ19" s="302">
        <v>0</v>
      </c>
      <c r="AK19" s="302">
        <v>0</v>
      </c>
      <c r="AL19" s="303">
        <v>0</v>
      </c>
      <c r="AM19" s="302">
        <v>0</v>
      </c>
      <c r="AN19" s="302">
        <v>0</v>
      </c>
      <c r="AO19" s="302">
        <v>0</v>
      </c>
      <c r="AP19" s="302">
        <v>0</v>
      </c>
      <c r="AQ19" s="303">
        <v>0</v>
      </c>
      <c r="AR19" s="343"/>
      <c r="AS19" s="411" t="s">
        <v>245</v>
      </c>
      <c r="AT19" s="411"/>
      <c r="AU19" s="296"/>
      <c r="AV19" s="302">
        <v>0</v>
      </c>
      <c r="AW19" s="302">
        <v>0</v>
      </c>
      <c r="AX19" s="302">
        <v>0</v>
      </c>
      <c r="AY19" s="303">
        <v>0</v>
      </c>
      <c r="AZ19" s="302">
        <v>0</v>
      </c>
      <c r="BA19" s="302">
        <v>0</v>
      </c>
      <c r="BB19" s="302">
        <v>0</v>
      </c>
      <c r="BC19" s="302">
        <v>0</v>
      </c>
      <c r="BD19" s="303">
        <v>0</v>
      </c>
      <c r="BE19" s="343"/>
      <c r="BF19" s="411" t="s">
        <v>245</v>
      </c>
      <c r="BG19" s="411"/>
      <c r="BH19" s="296"/>
      <c r="BI19" s="302">
        <v>0</v>
      </c>
      <c r="BJ19" s="302">
        <v>0</v>
      </c>
      <c r="BK19" s="302">
        <v>0</v>
      </c>
      <c r="BL19" s="303">
        <v>0</v>
      </c>
      <c r="BM19" s="302">
        <v>0</v>
      </c>
      <c r="BN19" s="302">
        <v>0</v>
      </c>
      <c r="BO19" s="302">
        <v>0</v>
      </c>
      <c r="BP19" s="302">
        <v>0</v>
      </c>
      <c r="BQ19" s="302">
        <v>0</v>
      </c>
      <c r="BR19" s="303">
        <v>0</v>
      </c>
      <c r="BS19" s="343"/>
      <c r="BT19" s="411" t="s">
        <v>245</v>
      </c>
      <c r="BU19" s="411"/>
      <c r="BV19" s="296"/>
      <c r="BW19" s="302">
        <v>0</v>
      </c>
      <c r="BX19" s="302">
        <v>0</v>
      </c>
      <c r="BY19" s="302">
        <v>0</v>
      </c>
      <c r="BZ19" s="302">
        <v>0</v>
      </c>
      <c r="CA19" s="303">
        <v>0</v>
      </c>
      <c r="CB19" s="302">
        <v>0</v>
      </c>
      <c r="CC19" s="302">
        <v>0</v>
      </c>
      <c r="CD19" s="302">
        <v>0</v>
      </c>
      <c r="CE19" s="300">
        <v>0</v>
      </c>
      <c r="CF19" s="304">
        <v>0</v>
      </c>
    </row>
    <row r="20" spans="1:84" ht="21.75" customHeight="1">
      <c r="A20" s="343"/>
      <c r="B20" s="344"/>
      <c r="C20" s="344"/>
      <c r="D20" s="296"/>
      <c r="E20" s="297"/>
      <c r="F20" s="297"/>
      <c r="G20" s="297"/>
      <c r="H20" s="297"/>
      <c r="I20" s="298"/>
      <c r="J20" s="297"/>
      <c r="K20" s="297"/>
      <c r="L20" s="297"/>
      <c r="M20" s="297"/>
      <c r="N20" s="297"/>
      <c r="O20" s="298"/>
      <c r="P20" s="343"/>
      <c r="Q20" s="344"/>
      <c r="R20" s="344"/>
      <c r="S20" s="296"/>
      <c r="T20" s="297"/>
      <c r="U20" s="297"/>
      <c r="V20" s="297"/>
      <c r="W20" s="297"/>
      <c r="X20" s="298"/>
      <c r="Y20" s="297"/>
      <c r="Z20" s="297"/>
      <c r="AA20" s="297"/>
      <c r="AB20" s="297"/>
      <c r="AC20" s="297"/>
      <c r="AD20" s="298"/>
      <c r="AE20" s="343"/>
      <c r="AF20" s="344"/>
      <c r="AG20" s="344"/>
      <c r="AH20" s="296"/>
      <c r="AI20" s="297"/>
      <c r="AJ20" s="297"/>
      <c r="AK20" s="297"/>
      <c r="AL20" s="298"/>
      <c r="AM20" s="297"/>
      <c r="AN20" s="297"/>
      <c r="AO20" s="297"/>
      <c r="AP20" s="297"/>
      <c r="AQ20" s="298"/>
      <c r="AR20" s="343"/>
      <c r="AS20" s="344"/>
      <c r="AT20" s="344"/>
      <c r="AU20" s="296"/>
      <c r="AV20" s="297"/>
      <c r="AW20" s="297"/>
      <c r="AX20" s="297"/>
      <c r="AY20" s="298"/>
      <c r="AZ20" s="297"/>
      <c r="BA20" s="297"/>
      <c r="BB20" s="297"/>
      <c r="BC20" s="297"/>
      <c r="BD20" s="298"/>
      <c r="BE20" s="343"/>
      <c r="BF20" s="344"/>
      <c r="BG20" s="344"/>
      <c r="BH20" s="296"/>
      <c r="BI20" s="297"/>
      <c r="BJ20" s="297"/>
      <c r="BK20" s="297"/>
      <c r="BL20" s="298"/>
      <c r="BM20" s="297"/>
      <c r="BN20" s="297"/>
      <c r="BO20" s="297"/>
      <c r="BP20" s="297"/>
      <c r="BQ20" s="297"/>
      <c r="BR20" s="298"/>
      <c r="BS20" s="343"/>
      <c r="BT20" s="344"/>
      <c r="BU20" s="344"/>
      <c r="BV20" s="296"/>
      <c r="BW20" s="297"/>
      <c r="BX20" s="297"/>
      <c r="BY20" s="297"/>
      <c r="BZ20" s="297"/>
      <c r="CA20" s="298"/>
      <c r="CB20" s="297"/>
      <c r="CC20" s="299"/>
      <c r="CD20" s="297"/>
      <c r="CE20" s="300"/>
      <c r="CF20" s="301"/>
    </row>
    <row r="21" spans="1:84" s="92" customFormat="1" ht="23.25" customHeight="1">
      <c r="A21" s="611" t="s">
        <v>246</v>
      </c>
      <c r="B21" s="611"/>
      <c r="C21" s="611"/>
      <c r="D21" s="290"/>
      <c r="E21" s="291">
        <v>1461708000</v>
      </c>
      <c r="F21" s="291">
        <v>0</v>
      </c>
      <c r="G21" s="291">
        <v>0</v>
      </c>
      <c r="H21" s="291">
        <v>0</v>
      </c>
      <c r="I21" s="292">
        <v>0</v>
      </c>
      <c r="J21" s="291">
        <v>0</v>
      </c>
      <c r="K21" s="291">
        <v>0</v>
      </c>
      <c r="L21" s="291">
        <v>0</v>
      </c>
      <c r="M21" s="291">
        <v>0</v>
      </c>
      <c r="N21" s="291">
        <v>0</v>
      </c>
      <c r="O21" s="292">
        <v>0</v>
      </c>
      <c r="P21" s="611" t="s">
        <v>246</v>
      </c>
      <c r="Q21" s="611"/>
      <c r="R21" s="611"/>
      <c r="S21" s="290"/>
      <c r="T21" s="291">
        <v>0</v>
      </c>
      <c r="U21" s="291">
        <v>0</v>
      </c>
      <c r="V21" s="291">
        <v>0</v>
      </c>
      <c r="W21" s="291">
        <v>24575340</v>
      </c>
      <c r="X21" s="292">
        <v>0</v>
      </c>
      <c r="Y21" s="291">
        <v>0</v>
      </c>
      <c r="Z21" s="291">
        <v>127297390</v>
      </c>
      <c r="AA21" s="291">
        <v>17285195</v>
      </c>
      <c r="AB21" s="291">
        <v>0</v>
      </c>
      <c r="AC21" s="291">
        <v>18687314</v>
      </c>
      <c r="AD21" s="292">
        <v>0</v>
      </c>
      <c r="AE21" s="611" t="s">
        <v>246</v>
      </c>
      <c r="AF21" s="611"/>
      <c r="AG21" s="611"/>
      <c r="AH21" s="290"/>
      <c r="AI21" s="291">
        <v>0</v>
      </c>
      <c r="AJ21" s="291">
        <v>0</v>
      </c>
      <c r="AK21" s="291">
        <v>31413185</v>
      </c>
      <c r="AL21" s="292">
        <v>0</v>
      </c>
      <c r="AM21" s="291">
        <v>59787976.2</v>
      </c>
      <c r="AN21" s="291">
        <v>0</v>
      </c>
      <c r="AO21" s="291">
        <v>0</v>
      </c>
      <c r="AP21" s="291">
        <v>0</v>
      </c>
      <c r="AQ21" s="292">
        <v>0</v>
      </c>
      <c r="AR21" s="611" t="s">
        <v>246</v>
      </c>
      <c r="AS21" s="611"/>
      <c r="AT21" s="611"/>
      <c r="AU21" s="290"/>
      <c r="AV21" s="291">
        <v>0</v>
      </c>
      <c r="AW21" s="291">
        <v>0</v>
      </c>
      <c r="AX21" s="291">
        <v>0</v>
      </c>
      <c r="AY21" s="292">
        <v>0</v>
      </c>
      <c r="AZ21" s="291">
        <v>0</v>
      </c>
      <c r="BA21" s="291">
        <v>174994580</v>
      </c>
      <c r="BB21" s="291">
        <v>0</v>
      </c>
      <c r="BC21" s="291">
        <v>0</v>
      </c>
      <c r="BD21" s="292">
        <v>0</v>
      </c>
      <c r="BE21" s="611" t="s">
        <v>246</v>
      </c>
      <c r="BF21" s="611"/>
      <c r="BG21" s="611"/>
      <c r="BH21" s="290"/>
      <c r="BI21" s="291">
        <v>0</v>
      </c>
      <c r="BJ21" s="291">
        <v>0</v>
      </c>
      <c r="BK21" s="291">
        <v>321537645</v>
      </c>
      <c r="BL21" s="292">
        <v>0</v>
      </c>
      <c r="BM21" s="291">
        <v>0</v>
      </c>
      <c r="BN21" s="291">
        <v>34028393</v>
      </c>
      <c r="BO21" s="291">
        <v>195450780</v>
      </c>
      <c r="BP21" s="291">
        <v>184994717</v>
      </c>
      <c r="BQ21" s="291">
        <v>11600497</v>
      </c>
      <c r="BR21" s="292">
        <v>109845609</v>
      </c>
      <c r="BS21" s="611" t="s">
        <v>246</v>
      </c>
      <c r="BT21" s="611"/>
      <c r="BU21" s="611"/>
      <c r="BV21" s="290"/>
      <c r="BW21" s="291">
        <v>0</v>
      </c>
      <c r="BX21" s="291">
        <v>0</v>
      </c>
      <c r="BY21" s="291">
        <v>0</v>
      </c>
      <c r="BZ21" s="291">
        <v>64044060</v>
      </c>
      <c r="CA21" s="292">
        <v>171035</v>
      </c>
      <c r="CB21" s="291">
        <v>1375713716.2</v>
      </c>
      <c r="CC21" s="293">
        <v>0</v>
      </c>
      <c r="CD21" s="291">
        <v>1375713716.2</v>
      </c>
      <c r="CE21" s="294">
        <v>-85994283.8</v>
      </c>
      <c r="CF21" s="295">
        <v>5.88</v>
      </c>
    </row>
    <row r="22" spans="1:84" ht="24" customHeight="1">
      <c r="A22" s="343"/>
      <c r="B22" s="345"/>
      <c r="C22" s="346"/>
      <c r="D22" s="305"/>
      <c r="E22" s="297"/>
      <c r="F22" s="297"/>
      <c r="G22" s="297"/>
      <c r="H22" s="297"/>
      <c r="I22" s="298"/>
      <c r="J22" s="297"/>
      <c r="K22" s="297"/>
      <c r="L22" s="297"/>
      <c r="M22" s="297"/>
      <c r="N22" s="297"/>
      <c r="O22" s="298"/>
      <c r="P22" s="343"/>
      <c r="Q22" s="345"/>
      <c r="R22" s="346"/>
      <c r="S22" s="305"/>
      <c r="T22" s="297"/>
      <c r="U22" s="297"/>
      <c r="V22" s="297"/>
      <c r="W22" s="297"/>
      <c r="X22" s="298"/>
      <c r="Y22" s="297"/>
      <c r="Z22" s="297"/>
      <c r="AA22" s="297"/>
      <c r="AB22" s="297"/>
      <c r="AC22" s="297"/>
      <c r="AD22" s="298"/>
      <c r="AE22" s="343"/>
      <c r="AF22" s="345"/>
      <c r="AG22" s="346"/>
      <c r="AH22" s="305"/>
      <c r="AI22" s="297"/>
      <c r="AJ22" s="297"/>
      <c r="AK22" s="297"/>
      <c r="AL22" s="298"/>
      <c r="AM22" s="297"/>
      <c r="AN22" s="297"/>
      <c r="AO22" s="297"/>
      <c r="AP22" s="297"/>
      <c r="AQ22" s="298"/>
      <c r="AR22" s="343"/>
      <c r="AS22" s="345"/>
      <c r="AT22" s="346"/>
      <c r="AU22" s="305"/>
      <c r="AV22" s="297"/>
      <c r="AW22" s="297"/>
      <c r="AX22" s="297"/>
      <c r="AY22" s="298"/>
      <c r="AZ22" s="297"/>
      <c r="BA22" s="297"/>
      <c r="BB22" s="297"/>
      <c r="BC22" s="297"/>
      <c r="BD22" s="298"/>
      <c r="BE22" s="343"/>
      <c r="BF22" s="345"/>
      <c r="BG22" s="346"/>
      <c r="BH22" s="305"/>
      <c r="BI22" s="297"/>
      <c r="BJ22" s="297"/>
      <c r="BK22" s="297"/>
      <c r="BL22" s="298"/>
      <c r="BM22" s="297"/>
      <c r="BN22" s="297"/>
      <c r="BO22" s="297"/>
      <c r="BP22" s="297"/>
      <c r="BQ22" s="297"/>
      <c r="BR22" s="298"/>
      <c r="BS22" s="343"/>
      <c r="BT22" s="345"/>
      <c r="BU22" s="346"/>
      <c r="BV22" s="305"/>
      <c r="BW22" s="297"/>
      <c r="BX22" s="297"/>
      <c r="BY22" s="297"/>
      <c r="BZ22" s="297"/>
      <c r="CA22" s="298"/>
      <c r="CB22" s="297"/>
      <c r="CC22" s="299"/>
      <c r="CD22" s="297"/>
      <c r="CE22" s="300"/>
      <c r="CF22" s="301"/>
    </row>
    <row r="23" spans="1:84" s="92" customFormat="1" ht="23.25" customHeight="1">
      <c r="A23" s="611" t="s">
        <v>247</v>
      </c>
      <c r="B23" s="611"/>
      <c r="C23" s="611"/>
      <c r="D23" s="290"/>
      <c r="E23" s="291">
        <v>5025748000</v>
      </c>
      <c r="F23" s="291">
        <v>2978031083.6</v>
      </c>
      <c r="G23" s="291">
        <v>258692967</v>
      </c>
      <c r="H23" s="291">
        <v>629775289</v>
      </c>
      <c r="I23" s="292">
        <v>1114689599.9</v>
      </c>
      <c r="J23" s="291">
        <v>1800431167.4</v>
      </c>
      <c r="K23" s="291">
        <v>1085222396</v>
      </c>
      <c r="L23" s="291">
        <v>786827582</v>
      </c>
      <c r="M23" s="291">
        <v>555171022</v>
      </c>
      <c r="N23" s="291">
        <v>143772479</v>
      </c>
      <c r="O23" s="292">
        <v>329454775.3</v>
      </c>
      <c r="P23" s="611" t="s">
        <v>247</v>
      </c>
      <c r="Q23" s="611"/>
      <c r="R23" s="611"/>
      <c r="S23" s="290"/>
      <c r="T23" s="291">
        <v>698050071</v>
      </c>
      <c r="U23" s="291">
        <v>345022207</v>
      </c>
      <c r="V23" s="291">
        <v>410836559</v>
      </c>
      <c r="W23" s="291">
        <v>87576621</v>
      </c>
      <c r="X23" s="292">
        <v>149239919</v>
      </c>
      <c r="Y23" s="291">
        <v>119236130</v>
      </c>
      <c r="Z23" s="291">
        <v>139072</v>
      </c>
      <c r="AA23" s="291">
        <v>18848820</v>
      </c>
      <c r="AB23" s="291">
        <v>241420988</v>
      </c>
      <c r="AC23" s="291">
        <v>0</v>
      </c>
      <c r="AD23" s="292">
        <v>792103773</v>
      </c>
      <c r="AE23" s="611" t="s">
        <v>247</v>
      </c>
      <c r="AF23" s="611"/>
      <c r="AG23" s="611"/>
      <c r="AH23" s="290"/>
      <c r="AI23" s="291">
        <v>110875649</v>
      </c>
      <c r="AJ23" s="291">
        <v>117068345.7</v>
      </c>
      <c r="AK23" s="291">
        <v>0</v>
      </c>
      <c r="AL23" s="292">
        <v>24191037</v>
      </c>
      <c r="AM23" s="291">
        <v>0</v>
      </c>
      <c r="AN23" s="291">
        <v>27116799</v>
      </c>
      <c r="AO23" s="291">
        <v>72492678</v>
      </c>
      <c r="AP23" s="291">
        <v>247695480</v>
      </c>
      <c r="AQ23" s="292">
        <v>44873883</v>
      </c>
      <c r="AR23" s="611" t="s">
        <v>247</v>
      </c>
      <c r="AS23" s="611"/>
      <c r="AT23" s="611"/>
      <c r="AU23" s="290"/>
      <c r="AV23" s="291">
        <v>48146626</v>
      </c>
      <c r="AW23" s="291">
        <v>24472559</v>
      </c>
      <c r="AX23" s="291">
        <v>440707822</v>
      </c>
      <c r="AY23" s="292">
        <v>145974492.7</v>
      </c>
      <c r="AZ23" s="291">
        <v>369652533</v>
      </c>
      <c r="BA23" s="291">
        <v>10890700</v>
      </c>
      <c r="BB23" s="291">
        <v>183665095</v>
      </c>
      <c r="BC23" s="291">
        <v>128804565</v>
      </c>
      <c r="BD23" s="292">
        <v>63577751</v>
      </c>
      <c r="BE23" s="611" t="s">
        <v>247</v>
      </c>
      <c r="BF23" s="611"/>
      <c r="BG23" s="611"/>
      <c r="BH23" s="290"/>
      <c r="BI23" s="291">
        <v>205317995.4</v>
      </c>
      <c r="BJ23" s="291">
        <v>20011689</v>
      </c>
      <c r="BK23" s="291">
        <v>24324389</v>
      </c>
      <c r="BL23" s="292">
        <v>14375749</v>
      </c>
      <c r="BM23" s="291">
        <v>24542409</v>
      </c>
      <c r="BN23" s="291">
        <v>3589610</v>
      </c>
      <c r="BO23" s="291">
        <v>0</v>
      </c>
      <c r="BP23" s="291">
        <v>0</v>
      </c>
      <c r="BQ23" s="291">
        <v>8316386</v>
      </c>
      <c r="BR23" s="292">
        <v>0</v>
      </c>
      <c r="BS23" s="611" t="s">
        <v>247</v>
      </c>
      <c r="BT23" s="611"/>
      <c r="BU23" s="611"/>
      <c r="BV23" s="290"/>
      <c r="BW23" s="291">
        <v>87194173</v>
      </c>
      <c r="BX23" s="291">
        <v>141294026</v>
      </c>
      <c r="BY23" s="291">
        <v>18806555</v>
      </c>
      <c r="BZ23" s="291">
        <v>0</v>
      </c>
      <c r="CA23" s="292">
        <v>0</v>
      </c>
      <c r="CB23" s="291">
        <v>15152521518.1</v>
      </c>
      <c r="CC23" s="293">
        <v>0</v>
      </c>
      <c r="CD23" s="291">
        <v>15152521518.1</v>
      </c>
      <c r="CE23" s="294">
        <v>10126773518.1</v>
      </c>
      <c r="CF23" s="295">
        <v>201.5</v>
      </c>
    </row>
    <row r="24" spans="1:84" ht="9.75" customHeight="1">
      <c r="A24" s="343"/>
      <c r="B24" s="344"/>
      <c r="C24" s="344"/>
      <c r="D24" s="296"/>
      <c r="E24" s="297"/>
      <c r="F24" s="297"/>
      <c r="G24" s="297"/>
      <c r="H24" s="297"/>
      <c r="I24" s="298"/>
      <c r="J24" s="297"/>
      <c r="K24" s="297"/>
      <c r="L24" s="297"/>
      <c r="M24" s="297"/>
      <c r="N24" s="297"/>
      <c r="O24" s="298"/>
      <c r="P24" s="343"/>
      <c r="Q24" s="344"/>
      <c r="R24" s="344"/>
      <c r="S24" s="296"/>
      <c r="T24" s="297"/>
      <c r="U24" s="297"/>
      <c r="V24" s="297"/>
      <c r="W24" s="297"/>
      <c r="X24" s="298"/>
      <c r="Y24" s="297"/>
      <c r="Z24" s="297"/>
      <c r="AA24" s="297"/>
      <c r="AB24" s="297"/>
      <c r="AC24" s="297"/>
      <c r="AD24" s="298"/>
      <c r="AE24" s="343"/>
      <c r="AF24" s="344"/>
      <c r="AG24" s="344"/>
      <c r="AH24" s="296"/>
      <c r="AI24" s="297"/>
      <c r="AJ24" s="297"/>
      <c r="AK24" s="297"/>
      <c r="AL24" s="298"/>
      <c r="AM24" s="297"/>
      <c r="AN24" s="297"/>
      <c r="AO24" s="297"/>
      <c r="AP24" s="297"/>
      <c r="AQ24" s="298"/>
      <c r="AR24" s="343"/>
      <c r="AS24" s="344"/>
      <c r="AT24" s="344"/>
      <c r="AU24" s="296"/>
      <c r="AV24" s="297"/>
      <c r="AW24" s="297"/>
      <c r="AX24" s="297"/>
      <c r="AY24" s="298"/>
      <c r="AZ24" s="297"/>
      <c r="BA24" s="297"/>
      <c r="BB24" s="297"/>
      <c r="BC24" s="297"/>
      <c r="BD24" s="298"/>
      <c r="BE24" s="343"/>
      <c r="BF24" s="344"/>
      <c r="BG24" s="344"/>
      <c r="BH24" s="296"/>
      <c r="BI24" s="297"/>
      <c r="BJ24" s="297"/>
      <c r="BK24" s="297"/>
      <c r="BL24" s="298"/>
      <c r="BM24" s="297"/>
      <c r="BN24" s="297"/>
      <c r="BO24" s="297"/>
      <c r="BP24" s="297"/>
      <c r="BQ24" s="297"/>
      <c r="BR24" s="298"/>
      <c r="BS24" s="343"/>
      <c r="BT24" s="344"/>
      <c r="BU24" s="344"/>
      <c r="BV24" s="296"/>
      <c r="BW24" s="297"/>
      <c r="BX24" s="297"/>
      <c r="BY24" s="297"/>
      <c r="BZ24" s="297"/>
      <c r="CA24" s="298"/>
      <c r="CB24" s="297"/>
      <c r="CC24" s="299"/>
      <c r="CD24" s="297"/>
      <c r="CE24" s="300"/>
      <c r="CF24" s="301"/>
    </row>
    <row r="25" spans="1:84" ht="23.25" customHeight="1">
      <c r="A25" s="343"/>
      <c r="B25" s="411" t="s">
        <v>278</v>
      </c>
      <c r="C25" s="411"/>
      <c r="D25" s="296"/>
      <c r="E25" s="302">
        <v>0</v>
      </c>
      <c r="F25" s="302">
        <v>647116694.7</v>
      </c>
      <c r="G25" s="302">
        <v>109921359</v>
      </c>
      <c r="H25" s="302">
        <v>272663432</v>
      </c>
      <c r="I25" s="303">
        <v>348462026</v>
      </c>
      <c r="J25" s="302">
        <v>616766690</v>
      </c>
      <c r="K25" s="302">
        <v>211845737</v>
      </c>
      <c r="L25" s="302">
        <v>215718239</v>
      </c>
      <c r="M25" s="302">
        <v>139824931</v>
      </c>
      <c r="N25" s="302">
        <v>143772479</v>
      </c>
      <c r="O25" s="303">
        <v>97257761</v>
      </c>
      <c r="P25" s="343"/>
      <c r="Q25" s="411" t="s">
        <v>248</v>
      </c>
      <c r="R25" s="411"/>
      <c r="S25" s="296"/>
      <c r="T25" s="302">
        <v>239589829</v>
      </c>
      <c r="U25" s="302">
        <v>168221250</v>
      </c>
      <c r="V25" s="302">
        <v>163448831</v>
      </c>
      <c r="W25" s="302">
        <v>87576621</v>
      </c>
      <c r="X25" s="303">
        <v>149239919</v>
      </c>
      <c r="Y25" s="302">
        <v>61075658</v>
      </c>
      <c r="Z25" s="302">
        <v>139072</v>
      </c>
      <c r="AA25" s="302">
        <v>18848820</v>
      </c>
      <c r="AB25" s="302">
        <v>74698000</v>
      </c>
      <c r="AC25" s="302">
        <v>0</v>
      </c>
      <c r="AD25" s="303">
        <v>243928109</v>
      </c>
      <c r="AE25" s="343"/>
      <c r="AF25" s="411" t="s">
        <v>248</v>
      </c>
      <c r="AG25" s="411"/>
      <c r="AH25" s="296"/>
      <c r="AI25" s="302">
        <v>90802690</v>
      </c>
      <c r="AJ25" s="302">
        <v>79714797</v>
      </c>
      <c r="AK25" s="302">
        <v>0</v>
      </c>
      <c r="AL25" s="303">
        <v>24191037</v>
      </c>
      <c r="AM25" s="302">
        <v>0</v>
      </c>
      <c r="AN25" s="302">
        <v>27116799</v>
      </c>
      <c r="AO25" s="302">
        <v>29866045</v>
      </c>
      <c r="AP25" s="302">
        <v>90208036</v>
      </c>
      <c r="AQ25" s="303">
        <v>44873883</v>
      </c>
      <c r="AR25" s="343"/>
      <c r="AS25" s="411" t="s">
        <v>248</v>
      </c>
      <c r="AT25" s="411"/>
      <c r="AU25" s="296"/>
      <c r="AV25" s="302">
        <v>48146626</v>
      </c>
      <c r="AW25" s="302">
        <v>24472559</v>
      </c>
      <c r="AX25" s="302">
        <v>211703869</v>
      </c>
      <c r="AY25" s="303">
        <v>64337939</v>
      </c>
      <c r="AZ25" s="302">
        <v>149614504</v>
      </c>
      <c r="BA25" s="302">
        <v>10890700</v>
      </c>
      <c r="BB25" s="302">
        <v>101972922</v>
      </c>
      <c r="BC25" s="302">
        <v>57571856</v>
      </c>
      <c r="BD25" s="303">
        <v>63577751</v>
      </c>
      <c r="BE25" s="343"/>
      <c r="BF25" s="411" t="s">
        <v>248</v>
      </c>
      <c r="BG25" s="411"/>
      <c r="BH25" s="296"/>
      <c r="BI25" s="302">
        <v>73744105</v>
      </c>
      <c r="BJ25" s="302">
        <v>20011689</v>
      </c>
      <c r="BK25" s="302">
        <v>24324389</v>
      </c>
      <c r="BL25" s="303">
        <v>0</v>
      </c>
      <c r="BM25" s="302">
        <v>24542409</v>
      </c>
      <c r="BN25" s="302">
        <v>3589610</v>
      </c>
      <c r="BO25" s="302">
        <v>0</v>
      </c>
      <c r="BP25" s="302">
        <v>0</v>
      </c>
      <c r="BQ25" s="302">
        <v>8316386</v>
      </c>
      <c r="BR25" s="303">
        <v>0</v>
      </c>
      <c r="BS25" s="343"/>
      <c r="BT25" s="411" t="s">
        <v>248</v>
      </c>
      <c r="BU25" s="411"/>
      <c r="BV25" s="296"/>
      <c r="BW25" s="302">
        <v>31305959</v>
      </c>
      <c r="BX25" s="302">
        <v>45263389</v>
      </c>
      <c r="BY25" s="302">
        <v>4433131</v>
      </c>
      <c r="BZ25" s="302">
        <v>0</v>
      </c>
      <c r="CA25" s="303">
        <v>0</v>
      </c>
      <c r="CB25" s="302">
        <v>5364708537.7</v>
      </c>
      <c r="CC25" s="302">
        <v>0</v>
      </c>
      <c r="CD25" s="302">
        <v>5364708537.7</v>
      </c>
      <c r="CE25" s="300">
        <v>5364708537.7</v>
      </c>
      <c r="CF25" s="304">
        <v>0</v>
      </c>
    </row>
    <row r="26" spans="1:84" ht="23.25" customHeight="1">
      <c r="A26" s="343"/>
      <c r="B26" s="411" t="s">
        <v>277</v>
      </c>
      <c r="C26" s="411"/>
      <c r="D26" s="296"/>
      <c r="E26" s="302">
        <v>5025748000</v>
      </c>
      <c r="F26" s="302">
        <v>2330914388.9</v>
      </c>
      <c r="G26" s="302">
        <v>148771608</v>
      </c>
      <c r="H26" s="302">
        <v>357111857</v>
      </c>
      <c r="I26" s="303">
        <v>766227573.9</v>
      </c>
      <c r="J26" s="302">
        <v>1183664477.4</v>
      </c>
      <c r="K26" s="302">
        <v>873376659</v>
      </c>
      <c r="L26" s="302">
        <v>571109343</v>
      </c>
      <c r="M26" s="302">
        <v>415346091</v>
      </c>
      <c r="N26" s="302">
        <v>0</v>
      </c>
      <c r="O26" s="303">
        <v>232197014.3</v>
      </c>
      <c r="P26" s="343"/>
      <c r="Q26" s="411" t="s">
        <v>249</v>
      </c>
      <c r="R26" s="411"/>
      <c r="S26" s="296"/>
      <c r="T26" s="302">
        <v>458460242</v>
      </c>
      <c r="U26" s="302">
        <v>176800957</v>
      </c>
      <c r="V26" s="302">
        <v>247387728</v>
      </c>
      <c r="W26" s="302">
        <v>0</v>
      </c>
      <c r="X26" s="303">
        <v>0</v>
      </c>
      <c r="Y26" s="302">
        <v>58160472</v>
      </c>
      <c r="Z26" s="302">
        <v>0</v>
      </c>
      <c r="AA26" s="302">
        <v>0</v>
      </c>
      <c r="AB26" s="302">
        <v>166722988</v>
      </c>
      <c r="AC26" s="302">
        <v>0</v>
      </c>
      <c r="AD26" s="303">
        <v>548175664</v>
      </c>
      <c r="AE26" s="343"/>
      <c r="AF26" s="411" t="s">
        <v>249</v>
      </c>
      <c r="AG26" s="411"/>
      <c r="AH26" s="296"/>
      <c r="AI26" s="302">
        <v>20072959</v>
      </c>
      <c r="AJ26" s="302">
        <v>37353548.7</v>
      </c>
      <c r="AK26" s="302">
        <v>0</v>
      </c>
      <c r="AL26" s="303">
        <v>0</v>
      </c>
      <c r="AM26" s="302">
        <v>0</v>
      </c>
      <c r="AN26" s="302">
        <v>0</v>
      </c>
      <c r="AO26" s="302">
        <v>42626633</v>
      </c>
      <c r="AP26" s="302">
        <v>157487444</v>
      </c>
      <c r="AQ26" s="303">
        <v>0</v>
      </c>
      <c r="AR26" s="343"/>
      <c r="AS26" s="411" t="s">
        <v>249</v>
      </c>
      <c r="AT26" s="411"/>
      <c r="AU26" s="296"/>
      <c r="AV26" s="302">
        <v>0</v>
      </c>
      <c r="AW26" s="302">
        <v>0</v>
      </c>
      <c r="AX26" s="302">
        <v>229003953</v>
      </c>
      <c r="AY26" s="303">
        <v>81636553.7</v>
      </c>
      <c r="AZ26" s="302">
        <v>220038029</v>
      </c>
      <c r="BA26" s="302">
        <v>0</v>
      </c>
      <c r="BB26" s="302">
        <v>81692173</v>
      </c>
      <c r="BC26" s="302">
        <v>71232709</v>
      </c>
      <c r="BD26" s="303">
        <v>0</v>
      </c>
      <c r="BE26" s="343"/>
      <c r="BF26" s="411" t="s">
        <v>249</v>
      </c>
      <c r="BG26" s="411"/>
      <c r="BH26" s="296"/>
      <c r="BI26" s="302">
        <v>131573890.4</v>
      </c>
      <c r="BJ26" s="302">
        <v>0</v>
      </c>
      <c r="BK26" s="302">
        <v>0</v>
      </c>
      <c r="BL26" s="303">
        <v>14375749</v>
      </c>
      <c r="BM26" s="302">
        <v>0</v>
      </c>
      <c r="BN26" s="302">
        <v>0</v>
      </c>
      <c r="BO26" s="302">
        <v>0</v>
      </c>
      <c r="BP26" s="302">
        <v>0</v>
      </c>
      <c r="BQ26" s="302">
        <v>0</v>
      </c>
      <c r="BR26" s="303">
        <v>0</v>
      </c>
      <c r="BS26" s="343"/>
      <c r="BT26" s="411" t="s">
        <v>249</v>
      </c>
      <c r="BU26" s="411"/>
      <c r="BV26" s="296"/>
      <c r="BW26" s="302">
        <v>55888214</v>
      </c>
      <c r="BX26" s="302">
        <v>96030637</v>
      </c>
      <c r="BY26" s="302">
        <v>14373424</v>
      </c>
      <c r="BZ26" s="302">
        <v>0</v>
      </c>
      <c r="CA26" s="303">
        <v>0</v>
      </c>
      <c r="CB26" s="302">
        <v>9787812980.4</v>
      </c>
      <c r="CC26" s="302">
        <v>0</v>
      </c>
      <c r="CD26" s="302">
        <v>9787812980.4</v>
      </c>
      <c r="CE26" s="300">
        <v>4762064980.4</v>
      </c>
      <c r="CF26" s="304">
        <v>94.75</v>
      </c>
    </row>
    <row r="27" spans="1:84" s="312" customFormat="1" ht="17.25" customHeight="1">
      <c r="A27" s="343"/>
      <c r="B27" s="411" t="s">
        <v>276</v>
      </c>
      <c r="C27" s="411"/>
      <c r="D27" s="306"/>
      <c r="E27" s="307"/>
      <c r="F27" s="307"/>
      <c r="G27" s="307"/>
      <c r="H27" s="307"/>
      <c r="I27" s="308"/>
      <c r="J27" s="307"/>
      <c r="K27" s="307"/>
      <c r="L27" s="307"/>
      <c r="M27" s="307"/>
      <c r="N27" s="307"/>
      <c r="O27" s="308"/>
      <c r="P27" s="343"/>
      <c r="Q27" s="411" t="s">
        <v>250</v>
      </c>
      <c r="R27" s="411"/>
      <c r="S27" s="306"/>
      <c r="T27" s="307"/>
      <c r="U27" s="307"/>
      <c r="V27" s="307"/>
      <c r="W27" s="307"/>
      <c r="X27" s="308"/>
      <c r="Y27" s="307"/>
      <c r="Z27" s="307"/>
      <c r="AA27" s="307"/>
      <c r="AB27" s="307"/>
      <c r="AC27" s="307"/>
      <c r="AD27" s="308"/>
      <c r="AE27" s="343"/>
      <c r="AF27" s="411" t="s">
        <v>250</v>
      </c>
      <c r="AG27" s="411"/>
      <c r="AH27" s="306"/>
      <c r="AI27" s="307"/>
      <c r="AJ27" s="307"/>
      <c r="AK27" s="307"/>
      <c r="AL27" s="308"/>
      <c r="AM27" s="307"/>
      <c r="AN27" s="307"/>
      <c r="AO27" s="307"/>
      <c r="AP27" s="307"/>
      <c r="AQ27" s="308"/>
      <c r="AR27" s="343"/>
      <c r="AS27" s="411" t="s">
        <v>250</v>
      </c>
      <c r="AT27" s="411"/>
      <c r="AU27" s="306"/>
      <c r="AV27" s="307"/>
      <c r="AW27" s="307"/>
      <c r="AX27" s="307"/>
      <c r="AY27" s="308"/>
      <c r="AZ27" s="307"/>
      <c r="BA27" s="307"/>
      <c r="BB27" s="307"/>
      <c r="BC27" s="307"/>
      <c r="BD27" s="308"/>
      <c r="BE27" s="343"/>
      <c r="BF27" s="411" t="s">
        <v>250</v>
      </c>
      <c r="BG27" s="411"/>
      <c r="BH27" s="306"/>
      <c r="BI27" s="307"/>
      <c r="BJ27" s="307"/>
      <c r="BK27" s="307"/>
      <c r="BL27" s="308"/>
      <c r="BM27" s="307"/>
      <c r="BN27" s="307"/>
      <c r="BO27" s="307"/>
      <c r="BP27" s="307"/>
      <c r="BQ27" s="307"/>
      <c r="BR27" s="308"/>
      <c r="BS27" s="343"/>
      <c r="BT27" s="411" t="s">
        <v>250</v>
      </c>
      <c r="BU27" s="411"/>
      <c r="BV27" s="306"/>
      <c r="BW27" s="307"/>
      <c r="BX27" s="307"/>
      <c r="BY27" s="307"/>
      <c r="BZ27" s="307"/>
      <c r="CA27" s="308"/>
      <c r="CB27" s="307"/>
      <c r="CC27" s="309"/>
      <c r="CD27" s="307"/>
      <c r="CE27" s="310"/>
      <c r="CF27" s="311"/>
    </row>
    <row r="28" spans="1:84" ht="21.75" customHeight="1">
      <c r="A28" s="343"/>
      <c r="B28" s="344"/>
      <c r="C28" s="347"/>
      <c r="D28" s="296"/>
      <c r="E28" s="297"/>
      <c r="F28" s="297"/>
      <c r="G28" s="297"/>
      <c r="H28" s="297"/>
      <c r="I28" s="298"/>
      <c r="J28" s="297"/>
      <c r="K28" s="297"/>
      <c r="L28" s="297"/>
      <c r="M28" s="297"/>
      <c r="N28" s="297"/>
      <c r="O28" s="298"/>
      <c r="P28" s="343"/>
      <c r="Q28" s="344"/>
      <c r="R28" s="347"/>
      <c r="S28" s="296"/>
      <c r="T28" s="297"/>
      <c r="U28" s="297"/>
      <c r="V28" s="297"/>
      <c r="W28" s="297"/>
      <c r="X28" s="298"/>
      <c r="Y28" s="297"/>
      <c r="Z28" s="297"/>
      <c r="AA28" s="297"/>
      <c r="AB28" s="297"/>
      <c r="AC28" s="297"/>
      <c r="AD28" s="298"/>
      <c r="AE28" s="343"/>
      <c r="AF28" s="344"/>
      <c r="AG28" s="347"/>
      <c r="AH28" s="296"/>
      <c r="AI28" s="297"/>
      <c r="AJ28" s="297"/>
      <c r="AK28" s="297"/>
      <c r="AL28" s="298"/>
      <c r="AM28" s="297"/>
      <c r="AN28" s="297"/>
      <c r="AO28" s="297"/>
      <c r="AP28" s="297"/>
      <c r="AQ28" s="298"/>
      <c r="AR28" s="343"/>
      <c r="AS28" s="344"/>
      <c r="AT28" s="347"/>
      <c r="AU28" s="296"/>
      <c r="AV28" s="297"/>
      <c r="AW28" s="297"/>
      <c r="AX28" s="297"/>
      <c r="AY28" s="298"/>
      <c r="AZ28" s="297"/>
      <c r="BA28" s="297"/>
      <c r="BB28" s="297"/>
      <c r="BC28" s="297"/>
      <c r="BD28" s="298"/>
      <c r="BE28" s="343"/>
      <c r="BF28" s="344"/>
      <c r="BG28" s="347"/>
      <c r="BH28" s="296"/>
      <c r="BI28" s="297"/>
      <c r="BJ28" s="297"/>
      <c r="BK28" s="297"/>
      <c r="BL28" s="298"/>
      <c r="BM28" s="297"/>
      <c r="BN28" s="297"/>
      <c r="BO28" s="297"/>
      <c r="BP28" s="297"/>
      <c r="BQ28" s="297"/>
      <c r="BR28" s="298"/>
      <c r="BS28" s="343"/>
      <c r="BT28" s="344"/>
      <c r="BU28" s="347"/>
      <c r="BV28" s="296"/>
      <c r="BW28" s="297"/>
      <c r="BX28" s="297"/>
      <c r="BY28" s="297"/>
      <c r="BZ28" s="297"/>
      <c r="CA28" s="298"/>
      <c r="CB28" s="297"/>
      <c r="CC28" s="299"/>
      <c r="CD28" s="297"/>
      <c r="CE28" s="300"/>
      <c r="CF28" s="301"/>
    </row>
    <row r="29" spans="1:84" s="92" customFormat="1" ht="23.25" customHeight="1">
      <c r="A29" s="611" t="s">
        <v>251</v>
      </c>
      <c r="B29" s="611"/>
      <c r="C29" s="611"/>
      <c r="D29" s="290"/>
      <c r="E29" s="291">
        <v>5025748000</v>
      </c>
      <c r="F29" s="291">
        <v>1732289000</v>
      </c>
      <c r="G29" s="291">
        <v>23892000</v>
      </c>
      <c r="H29" s="291">
        <v>0</v>
      </c>
      <c r="I29" s="292">
        <v>429642000</v>
      </c>
      <c r="J29" s="291">
        <v>612193000</v>
      </c>
      <c r="K29" s="291">
        <v>479426000</v>
      </c>
      <c r="L29" s="291">
        <v>293889000</v>
      </c>
      <c r="M29" s="291">
        <v>221976000</v>
      </c>
      <c r="N29" s="291">
        <v>0</v>
      </c>
      <c r="O29" s="292">
        <v>141443000</v>
      </c>
      <c r="P29" s="611" t="s">
        <v>251</v>
      </c>
      <c r="Q29" s="611"/>
      <c r="R29" s="611"/>
      <c r="S29" s="290"/>
      <c r="T29" s="291">
        <v>258969000</v>
      </c>
      <c r="U29" s="291">
        <v>0</v>
      </c>
      <c r="V29" s="291">
        <v>34051000</v>
      </c>
      <c r="W29" s="291">
        <v>87576621</v>
      </c>
      <c r="X29" s="292">
        <v>10408967</v>
      </c>
      <c r="Y29" s="291">
        <v>0</v>
      </c>
      <c r="Z29" s="291">
        <v>139072</v>
      </c>
      <c r="AA29" s="291">
        <v>18848820</v>
      </c>
      <c r="AB29" s="291">
        <v>76035000</v>
      </c>
      <c r="AC29" s="291">
        <v>0</v>
      </c>
      <c r="AD29" s="292">
        <v>283358000</v>
      </c>
      <c r="AE29" s="611" t="s">
        <v>251</v>
      </c>
      <c r="AF29" s="611"/>
      <c r="AG29" s="611"/>
      <c r="AH29" s="290"/>
      <c r="AI29" s="291">
        <v>0</v>
      </c>
      <c r="AJ29" s="291">
        <v>0</v>
      </c>
      <c r="AK29" s="291">
        <v>0</v>
      </c>
      <c r="AL29" s="292">
        <v>20293005</v>
      </c>
      <c r="AM29" s="291">
        <v>0</v>
      </c>
      <c r="AN29" s="291">
        <v>4194118</v>
      </c>
      <c r="AO29" s="291">
        <v>0</v>
      </c>
      <c r="AP29" s="291">
        <v>91706000</v>
      </c>
      <c r="AQ29" s="292">
        <v>40341881</v>
      </c>
      <c r="AR29" s="611" t="s">
        <v>251</v>
      </c>
      <c r="AS29" s="611"/>
      <c r="AT29" s="611"/>
      <c r="AU29" s="290"/>
      <c r="AV29" s="291">
        <v>48146626</v>
      </c>
      <c r="AW29" s="291">
        <v>7769082</v>
      </c>
      <c r="AX29" s="291">
        <v>151914000</v>
      </c>
      <c r="AY29" s="292">
        <v>0</v>
      </c>
      <c r="AZ29" s="291">
        <v>69533000</v>
      </c>
      <c r="BA29" s="291">
        <v>10890700</v>
      </c>
      <c r="BB29" s="291">
        <v>0</v>
      </c>
      <c r="BC29" s="291">
        <v>21539000</v>
      </c>
      <c r="BD29" s="292">
        <v>37097873</v>
      </c>
      <c r="BE29" s="611" t="s">
        <v>251</v>
      </c>
      <c r="BF29" s="611"/>
      <c r="BG29" s="611"/>
      <c r="BH29" s="290"/>
      <c r="BI29" s="291">
        <v>0</v>
      </c>
      <c r="BJ29" s="291">
        <v>5234307</v>
      </c>
      <c r="BK29" s="291">
        <v>24324389</v>
      </c>
      <c r="BL29" s="292">
        <v>14375749</v>
      </c>
      <c r="BM29" s="291">
        <v>0</v>
      </c>
      <c r="BN29" s="291">
        <v>3589610</v>
      </c>
      <c r="BO29" s="291">
        <v>0</v>
      </c>
      <c r="BP29" s="291">
        <v>0</v>
      </c>
      <c r="BQ29" s="291">
        <v>8316386</v>
      </c>
      <c r="BR29" s="292">
        <v>0</v>
      </c>
      <c r="BS29" s="611" t="s">
        <v>251</v>
      </c>
      <c r="BT29" s="611"/>
      <c r="BU29" s="611"/>
      <c r="BV29" s="290"/>
      <c r="BW29" s="291">
        <v>23973000</v>
      </c>
      <c r="BX29" s="291">
        <v>37263000</v>
      </c>
      <c r="BY29" s="291">
        <v>5844000</v>
      </c>
      <c r="BZ29" s="291">
        <v>0</v>
      </c>
      <c r="CA29" s="292">
        <v>0</v>
      </c>
      <c r="CB29" s="291">
        <v>5330482206</v>
      </c>
      <c r="CC29" s="293">
        <v>0</v>
      </c>
      <c r="CD29" s="291">
        <v>5330482206</v>
      </c>
      <c r="CE29" s="294">
        <v>304734206</v>
      </c>
      <c r="CF29" s="295">
        <v>6.06</v>
      </c>
    </row>
    <row r="30" spans="1:84" ht="9.75" customHeight="1">
      <c r="A30" s="343"/>
      <c r="B30" s="344"/>
      <c r="C30" s="344"/>
      <c r="D30" s="296"/>
      <c r="E30" s="297"/>
      <c r="F30" s="297"/>
      <c r="G30" s="297"/>
      <c r="H30" s="297"/>
      <c r="I30" s="298"/>
      <c r="J30" s="297"/>
      <c r="K30" s="297"/>
      <c r="L30" s="297"/>
      <c r="M30" s="297"/>
      <c r="N30" s="297"/>
      <c r="O30" s="298"/>
      <c r="P30" s="343"/>
      <c r="Q30" s="344"/>
      <c r="R30" s="344"/>
      <c r="S30" s="296"/>
      <c r="T30" s="297"/>
      <c r="U30" s="297"/>
      <c r="V30" s="297"/>
      <c r="W30" s="297"/>
      <c r="X30" s="298"/>
      <c r="Y30" s="297"/>
      <c r="Z30" s="297"/>
      <c r="AA30" s="297"/>
      <c r="AB30" s="297"/>
      <c r="AC30" s="297"/>
      <c r="AD30" s="298"/>
      <c r="AE30" s="343"/>
      <c r="AF30" s="344"/>
      <c r="AG30" s="344"/>
      <c r="AH30" s="296"/>
      <c r="AI30" s="297"/>
      <c r="AJ30" s="297"/>
      <c r="AK30" s="297"/>
      <c r="AL30" s="298"/>
      <c r="AM30" s="297"/>
      <c r="AN30" s="297"/>
      <c r="AO30" s="297"/>
      <c r="AP30" s="297"/>
      <c r="AQ30" s="298"/>
      <c r="AR30" s="343"/>
      <c r="AS30" s="344"/>
      <c r="AT30" s="344"/>
      <c r="AU30" s="296"/>
      <c r="AV30" s="297"/>
      <c r="AW30" s="297"/>
      <c r="AX30" s="297"/>
      <c r="AY30" s="298"/>
      <c r="AZ30" s="297"/>
      <c r="BA30" s="297"/>
      <c r="BB30" s="297"/>
      <c r="BC30" s="297"/>
      <c r="BD30" s="298"/>
      <c r="BE30" s="343"/>
      <c r="BF30" s="344"/>
      <c r="BG30" s="344"/>
      <c r="BH30" s="296"/>
      <c r="BI30" s="297"/>
      <c r="BJ30" s="297"/>
      <c r="BK30" s="297"/>
      <c r="BL30" s="298"/>
      <c r="BM30" s="297"/>
      <c r="BN30" s="297"/>
      <c r="BO30" s="297"/>
      <c r="BP30" s="297"/>
      <c r="BQ30" s="297"/>
      <c r="BR30" s="298"/>
      <c r="BS30" s="343"/>
      <c r="BT30" s="344"/>
      <c r="BU30" s="344"/>
      <c r="BV30" s="296"/>
      <c r="BW30" s="297"/>
      <c r="BX30" s="297"/>
      <c r="BY30" s="297"/>
      <c r="BZ30" s="297"/>
      <c r="CA30" s="298"/>
      <c r="CB30" s="297"/>
      <c r="CC30" s="299"/>
      <c r="CD30" s="297"/>
      <c r="CE30" s="300"/>
      <c r="CF30" s="301"/>
    </row>
    <row r="31" spans="1:84" ht="23.25" customHeight="1">
      <c r="A31" s="343"/>
      <c r="B31" s="411" t="s">
        <v>275</v>
      </c>
      <c r="C31" s="411"/>
      <c r="D31" s="296"/>
      <c r="E31" s="302">
        <v>21560000</v>
      </c>
      <c r="F31" s="302">
        <v>0</v>
      </c>
      <c r="G31" s="302">
        <v>0</v>
      </c>
      <c r="H31" s="302">
        <v>0</v>
      </c>
      <c r="I31" s="303">
        <v>0</v>
      </c>
      <c r="J31" s="302">
        <v>0</v>
      </c>
      <c r="K31" s="302">
        <v>0</v>
      </c>
      <c r="L31" s="302">
        <v>0</v>
      </c>
      <c r="M31" s="302">
        <v>0</v>
      </c>
      <c r="N31" s="302">
        <v>0</v>
      </c>
      <c r="O31" s="303">
        <v>0</v>
      </c>
      <c r="P31" s="343"/>
      <c r="Q31" s="411" t="s">
        <v>252</v>
      </c>
      <c r="R31" s="411"/>
      <c r="S31" s="296"/>
      <c r="T31" s="302">
        <v>0</v>
      </c>
      <c r="U31" s="302">
        <v>0</v>
      </c>
      <c r="V31" s="302">
        <v>0</v>
      </c>
      <c r="W31" s="302">
        <v>87576621</v>
      </c>
      <c r="X31" s="303">
        <v>10408967</v>
      </c>
      <c r="Y31" s="302">
        <v>0</v>
      </c>
      <c r="Z31" s="302">
        <v>139072</v>
      </c>
      <c r="AA31" s="302">
        <v>18848820</v>
      </c>
      <c r="AB31" s="302">
        <v>0</v>
      </c>
      <c r="AC31" s="302">
        <v>0</v>
      </c>
      <c r="AD31" s="303">
        <v>0</v>
      </c>
      <c r="AE31" s="343"/>
      <c r="AF31" s="411" t="s">
        <v>252</v>
      </c>
      <c r="AG31" s="411"/>
      <c r="AH31" s="296"/>
      <c r="AI31" s="302">
        <v>0</v>
      </c>
      <c r="AJ31" s="302">
        <v>0</v>
      </c>
      <c r="AK31" s="302">
        <v>0</v>
      </c>
      <c r="AL31" s="303">
        <v>20293005</v>
      </c>
      <c r="AM31" s="302">
        <v>0</v>
      </c>
      <c r="AN31" s="302">
        <v>4194118</v>
      </c>
      <c r="AO31" s="302">
        <v>0</v>
      </c>
      <c r="AP31" s="302">
        <v>0</v>
      </c>
      <c r="AQ31" s="303">
        <v>40341881</v>
      </c>
      <c r="AR31" s="343"/>
      <c r="AS31" s="411" t="s">
        <v>252</v>
      </c>
      <c r="AT31" s="411"/>
      <c r="AU31" s="296"/>
      <c r="AV31" s="302">
        <v>0</v>
      </c>
      <c r="AW31" s="302">
        <v>7769082</v>
      </c>
      <c r="AX31" s="302">
        <v>0</v>
      </c>
      <c r="AY31" s="303">
        <v>0</v>
      </c>
      <c r="AZ31" s="302">
        <v>0</v>
      </c>
      <c r="BA31" s="302">
        <v>10890700</v>
      </c>
      <c r="BB31" s="302">
        <v>0</v>
      </c>
      <c r="BC31" s="302">
        <v>0</v>
      </c>
      <c r="BD31" s="303">
        <v>37097873</v>
      </c>
      <c r="BE31" s="343"/>
      <c r="BF31" s="411" t="s">
        <v>252</v>
      </c>
      <c r="BG31" s="411"/>
      <c r="BH31" s="296"/>
      <c r="BI31" s="302">
        <v>0</v>
      </c>
      <c r="BJ31" s="302">
        <v>5234307</v>
      </c>
      <c r="BK31" s="302">
        <v>24324389</v>
      </c>
      <c r="BL31" s="303">
        <v>460042</v>
      </c>
      <c r="BM31" s="302">
        <v>0</v>
      </c>
      <c r="BN31" s="302">
        <v>3589610</v>
      </c>
      <c r="BO31" s="302">
        <v>0</v>
      </c>
      <c r="BP31" s="302">
        <v>0</v>
      </c>
      <c r="BQ31" s="302">
        <v>8316386</v>
      </c>
      <c r="BR31" s="303">
        <v>0</v>
      </c>
      <c r="BS31" s="343"/>
      <c r="BT31" s="411" t="s">
        <v>252</v>
      </c>
      <c r="BU31" s="411"/>
      <c r="BV31" s="296"/>
      <c r="BW31" s="302">
        <v>0</v>
      </c>
      <c r="BX31" s="302">
        <v>0</v>
      </c>
      <c r="BY31" s="302">
        <v>0</v>
      </c>
      <c r="BZ31" s="302">
        <v>0</v>
      </c>
      <c r="CA31" s="303">
        <v>0</v>
      </c>
      <c r="CB31" s="302">
        <v>279484873</v>
      </c>
      <c r="CC31" s="302">
        <v>0</v>
      </c>
      <c r="CD31" s="302">
        <v>279484873</v>
      </c>
      <c r="CE31" s="300">
        <v>257924873</v>
      </c>
      <c r="CF31" s="304">
        <v>1196.31</v>
      </c>
    </row>
    <row r="32" spans="1:84" ht="23.25" customHeight="1">
      <c r="A32" s="343"/>
      <c r="B32" s="411" t="s">
        <v>274</v>
      </c>
      <c r="C32" s="411"/>
      <c r="D32" s="296"/>
      <c r="E32" s="302">
        <v>2612096000</v>
      </c>
      <c r="F32" s="302">
        <v>1732289000</v>
      </c>
      <c r="G32" s="302">
        <v>0</v>
      </c>
      <c r="H32" s="302">
        <v>0</v>
      </c>
      <c r="I32" s="303">
        <v>216004000</v>
      </c>
      <c r="J32" s="302">
        <v>0</v>
      </c>
      <c r="K32" s="302">
        <v>105858000</v>
      </c>
      <c r="L32" s="302">
        <v>89867000</v>
      </c>
      <c r="M32" s="302">
        <v>0</v>
      </c>
      <c r="N32" s="302">
        <v>0</v>
      </c>
      <c r="O32" s="303">
        <v>141443000</v>
      </c>
      <c r="P32" s="343"/>
      <c r="Q32" s="411" t="s">
        <v>253</v>
      </c>
      <c r="R32" s="411"/>
      <c r="S32" s="296"/>
      <c r="T32" s="302">
        <v>86635000</v>
      </c>
      <c r="U32" s="302">
        <v>0</v>
      </c>
      <c r="V32" s="302">
        <v>0</v>
      </c>
      <c r="W32" s="302">
        <v>0</v>
      </c>
      <c r="X32" s="303">
        <v>0</v>
      </c>
      <c r="Y32" s="302">
        <v>0</v>
      </c>
      <c r="Z32" s="302">
        <v>0</v>
      </c>
      <c r="AA32" s="302">
        <v>0</v>
      </c>
      <c r="AB32" s="302">
        <v>76035000</v>
      </c>
      <c r="AC32" s="302">
        <v>0</v>
      </c>
      <c r="AD32" s="303">
        <v>0</v>
      </c>
      <c r="AE32" s="343"/>
      <c r="AF32" s="411" t="s">
        <v>253</v>
      </c>
      <c r="AG32" s="411"/>
      <c r="AH32" s="296"/>
      <c r="AI32" s="302">
        <v>0</v>
      </c>
      <c r="AJ32" s="302">
        <v>0</v>
      </c>
      <c r="AK32" s="302">
        <v>0</v>
      </c>
      <c r="AL32" s="303">
        <v>0</v>
      </c>
      <c r="AM32" s="302">
        <v>0</v>
      </c>
      <c r="AN32" s="302">
        <v>0</v>
      </c>
      <c r="AO32" s="302">
        <v>0</v>
      </c>
      <c r="AP32" s="302">
        <v>0</v>
      </c>
      <c r="AQ32" s="303">
        <v>0</v>
      </c>
      <c r="AR32" s="343"/>
      <c r="AS32" s="411" t="s">
        <v>253</v>
      </c>
      <c r="AT32" s="411"/>
      <c r="AU32" s="296"/>
      <c r="AV32" s="302">
        <v>48146626</v>
      </c>
      <c r="AW32" s="302">
        <v>0</v>
      </c>
      <c r="AX32" s="302">
        <v>75346000</v>
      </c>
      <c r="AY32" s="303">
        <v>0</v>
      </c>
      <c r="AZ32" s="302">
        <v>0</v>
      </c>
      <c r="BA32" s="302">
        <v>0</v>
      </c>
      <c r="BB32" s="302">
        <v>0</v>
      </c>
      <c r="BC32" s="302">
        <v>21539000</v>
      </c>
      <c r="BD32" s="303">
        <v>0</v>
      </c>
      <c r="BE32" s="343"/>
      <c r="BF32" s="411" t="s">
        <v>253</v>
      </c>
      <c r="BG32" s="411"/>
      <c r="BH32" s="296"/>
      <c r="BI32" s="302">
        <v>0</v>
      </c>
      <c r="BJ32" s="302">
        <v>0</v>
      </c>
      <c r="BK32" s="302">
        <v>0</v>
      </c>
      <c r="BL32" s="303">
        <v>0</v>
      </c>
      <c r="BM32" s="302">
        <v>0</v>
      </c>
      <c r="BN32" s="302">
        <v>0</v>
      </c>
      <c r="BO32" s="302">
        <v>0</v>
      </c>
      <c r="BP32" s="302">
        <v>0</v>
      </c>
      <c r="BQ32" s="302">
        <v>0</v>
      </c>
      <c r="BR32" s="303">
        <v>0</v>
      </c>
      <c r="BS32" s="343"/>
      <c r="BT32" s="411" t="s">
        <v>253</v>
      </c>
      <c r="BU32" s="411"/>
      <c r="BV32" s="296"/>
      <c r="BW32" s="302">
        <v>23973000</v>
      </c>
      <c r="BX32" s="302">
        <v>37263000</v>
      </c>
      <c r="BY32" s="302">
        <v>5844000</v>
      </c>
      <c r="BZ32" s="302">
        <v>0</v>
      </c>
      <c r="CA32" s="303">
        <v>0</v>
      </c>
      <c r="CB32" s="302">
        <v>2660242626</v>
      </c>
      <c r="CC32" s="302">
        <v>0</v>
      </c>
      <c r="CD32" s="302">
        <v>2660242626</v>
      </c>
      <c r="CE32" s="300">
        <v>48146626</v>
      </c>
      <c r="CF32" s="304">
        <v>1.84</v>
      </c>
    </row>
    <row r="33" spans="1:84" ht="23.25" customHeight="1">
      <c r="A33" s="343"/>
      <c r="B33" s="411" t="s">
        <v>273</v>
      </c>
      <c r="C33" s="411"/>
      <c r="D33" s="296"/>
      <c r="E33" s="302">
        <v>2392092000</v>
      </c>
      <c r="F33" s="302">
        <v>0</v>
      </c>
      <c r="G33" s="302">
        <v>23892000</v>
      </c>
      <c r="H33" s="302">
        <v>0</v>
      </c>
      <c r="I33" s="303">
        <v>213638000</v>
      </c>
      <c r="J33" s="302">
        <v>612193000</v>
      </c>
      <c r="K33" s="302">
        <v>373568000</v>
      </c>
      <c r="L33" s="302">
        <v>204022000</v>
      </c>
      <c r="M33" s="302">
        <v>221976000</v>
      </c>
      <c r="N33" s="302">
        <v>0</v>
      </c>
      <c r="O33" s="303">
        <v>0</v>
      </c>
      <c r="P33" s="343"/>
      <c r="Q33" s="411" t="s">
        <v>254</v>
      </c>
      <c r="R33" s="411"/>
      <c r="S33" s="296"/>
      <c r="T33" s="302">
        <v>172334000</v>
      </c>
      <c r="U33" s="302">
        <v>0</v>
      </c>
      <c r="V33" s="302">
        <v>34051000</v>
      </c>
      <c r="W33" s="302">
        <v>0</v>
      </c>
      <c r="X33" s="303">
        <v>0</v>
      </c>
      <c r="Y33" s="302">
        <v>0</v>
      </c>
      <c r="Z33" s="302">
        <v>0</v>
      </c>
      <c r="AA33" s="302">
        <v>0</v>
      </c>
      <c r="AB33" s="302">
        <v>0</v>
      </c>
      <c r="AC33" s="302">
        <v>0</v>
      </c>
      <c r="AD33" s="303">
        <v>283358000</v>
      </c>
      <c r="AE33" s="343"/>
      <c r="AF33" s="411" t="s">
        <v>254</v>
      </c>
      <c r="AG33" s="411"/>
      <c r="AH33" s="296"/>
      <c r="AI33" s="302">
        <v>0</v>
      </c>
      <c r="AJ33" s="302">
        <v>0</v>
      </c>
      <c r="AK33" s="302">
        <v>0</v>
      </c>
      <c r="AL33" s="303">
        <v>0</v>
      </c>
      <c r="AM33" s="302">
        <v>0</v>
      </c>
      <c r="AN33" s="302">
        <v>0</v>
      </c>
      <c r="AO33" s="302">
        <v>0</v>
      </c>
      <c r="AP33" s="302">
        <v>91706000</v>
      </c>
      <c r="AQ33" s="303">
        <v>0</v>
      </c>
      <c r="AR33" s="343"/>
      <c r="AS33" s="411" t="s">
        <v>254</v>
      </c>
      <c r="AT33" s="411"/>
      <c r="AU33" s="296"/>
      <c r="AV33" s="302">
        <v>0</v>
      </c>
      <c r="AW33" s="302">
        <v>0</v>
      </c>
      <c r="AX33" s="302">
        <v>76568000</v>
      </c>
      <c r="AY33" s="303">
        <v>0</v>
      </c>
      <c r="AZ33" s="302">
        <v>69533000</v>
      </c>
      <c r="BA33" s="302">
        <v>0</v>
      </c>
      <c r="BB33" s="302">
        <v>0</v>
      </c>
      <c r="BC33" s="302">
        <v>0</v>
      </c>
      <c r="BD33" s="303">
        <v>0</v>
      </c>
      <c r="BE33" s="343"/>
      <c r="BF33" s="411" t="s">
        <v>254</v>
      </c>
      <c r="BG33" s="411"/>
      <c r="BH33" s="296"/>
      <c r="BI33" s="302">
        <v>0</v>
      </c>
      <c r="BJ33" s="302">
        <v>0</v>
      </c>
      <c r="BK33" s="302">
        <v>0</v>
      </c>
      <c r="BL33" s="303">
        <v>13915707</v>
      </c>
      <c r="BM33" s="302">
        <v>0</v>
      </c>
      <c r="BN33" s="302">
        <v>0</v>
      </c>
      <c r="BO33" s="302">
        <v>0</v>
      </c>
      <c r="BP33" s="302">
        <v>0</v>
      </c>
      <c r="BQ33" s="302">
        <v>0</v>
      </c>
      <c r="BR33" s="303">
        <v>0</v>
      </c>
      <c r="BS33" s="343"/>
      <c r="BT33" s="411" t="s">
        <v>254</v>
      </c>
      <c r="BU33" s="411"/>
      <c r="BV33" s="296"/>
      <c r="BW33" s="302">
        <v>0</v>
      </c>
      <c r="BX33" s="302">
        <v>0</v>
      </c>
      <c r="BY33" s="302">
        <v>0</v>
      </c>
      <c r="BZ33" s="302">
        <v>0</v>
      </c>
      <c r="CA33" s="303">
        <v>0</v>
      </c>
      <c r="CB33" s="302">
        <v>2390754707</v>
      </c>
      <c r="CC33" s="302">
        <v>0</v>
      </c>
      <c r="CD33" s="302">
        <v>2390754707</v>
      </c>
      <c r="CE33" s="300">
        <v>-1337293</v>
      </c>
      <c r="CF33" s="304">
        <v>0.06</v>
      </c>
    </row>
    <row r="34" spans="1:84" ht="23.25" customHeight="1">
      <c r="A34" s="343"/>
      <c r="B34" s="411" t="s">
        <v>272</v>
      </c>
      <c r="C34" s="411"/>
      <c r="D34" s="296"/>
      <c r="E34" s="302">
        <v>0</v>
      </c>
      <c r="F34" s="302">
        <v>0</v>
      </c>
      <c r="G34" s="302">
        <v>0</v>
      </c>
      <c r="H34" s="302">
        <v>0</v>
      </c>
      <c r="I34" s="303">
        <v>0</v>
      </c>
      <c r="J34" s="302">
        <v>0</v>
      </c>
      <c r="K34" s="302">
        <v>0</v>
      </c>
      <c r="L34" s="302">
        <v>0</v>
      </c>
      <c r="M34" s="302">
        <v>0</v>
      </c>
      <c r="N34" s="302">
        <v>0</v>
      </c>
      <c r="O34" s="303">
        <v>0</v>
      </c>
      <c r="P34" s="343"/>
      <c r="Q34" s="411" t="s">
        <v>255</v>
      </c>
      <c r="R34" s="411"/>
      <c r="S34" s="296"/>
      <c r="T34" s="302">
        <v>0</v>
      </c>
      <c r="U34" s="302">
        <v>0</v>
      </c>
      <c r="V34" s="302">
        <v>0</v>
      </c>
      <c r="W34" s="302">
        <v>0</v>
      </c>
      <c r="X34" s="303">
        <v>0</v>
      </c>
      <c r="Y34" s="302">
        <v>0</v>
      </c>
      <c r="Z34" s="302">
        <v>0</v>
      </c>
      <c r="AA34" s="302">
        <v>0</v>
      </c>
      <c r="AB34" s="302">
        <v>0</v>
      </c>
      <c r="AC34" s="302">
        <v>0</v>
      </c>
      <c r="AD34" s="303">
        <v>0</v>
      </c>
      <c r="AE34" s="343"/>
      <c r="AF34" s="411" t="s">
        <v>255</v>
      </c>
      <c r="AG34" s="411"/>
      <c r="AH34" s="296"/>
      <c r="AI34" s="302">
        <v>0</v>
      </c>
      <c r="AJ34" s="302">
        <v>0</v>
      </c>
      <c r="AK34" s="302">
        <v>0</v>
      </c>
      <c r="AL34" s="303">
        <v>0</v>
      </c>
      <c r="AM34" s="302">
        <v>0</v>
      </c>
      <c r="AN34" s="302">
        <v>0</v>
      </c>
      <c r="AO34" s="302">
        <v>0</v>
      </c>
      <c r="AP34" s="302">
        <v>0</v>
      </c>
      <c r="AQ34" s="303">
        <v>0</v>
      </c>
      <c r="AR34" s="343"/>
      <c r="AS34" s="411" t="s">
        <v>255</v>
      </c>
      <c r="AT34" s="411"/>
      <c r="AU34" s="296"/>
      <c r="AV34" s="302">
        <v>0</v>
      </c>
      <c r="AW34" s="302">
        <v>0</v>
      </c>
      <c r="AX34" s="302">
        <v>0</v>
      </c>
      <c r="AY34" s="303">
        <v>0</v>
      </c>
      <c r="AZ34" s="302">
        <v>0</v>
      </c>
      <c r="BA34" s="302">
        <v>0</v>
      </c>
      <c r="BB34" s="302">
        <v>0</v>
      </c>
      <c r="BC34" s="302">
        <v>0</v>
      </c>
      <c r="BD34" s="303">
        <v>0</v>
      </c>
      <c r="BE34" s="343"/>
      <c r="BF34" s="411" t="s">
        <v>255</v>
      </c>
      <c r="BG34" s="411"/>
      <c r="BH34" s="296"/>
      <c r="BI34" s="302">
        <v>0</v>
      </c>
      <c r="BJ34" s="302">
        <v>0</v>
      </c>
      <c r="BK34" s="302">
        <v>0</v>
      </c>
      <c r="BL34" s="303">
        <v>0</v>
      </c>
      <c r="BM34" s="302">
        <v>0</v>
      </c>
      <c r="BN34" s="302">
        <v>0</v>
      </c>
      <c r="BO34" s="302">
        <v>0</v>
      </c>
      <c r="BP34" s="302">
        <v>0</v>
      </c>
      <c r="BQ34" s="302">
        <v>0</v>
      </c>
      <c r="BR34" s="303">
        <v>0</v>
      </c>
      <c r="BS34" s="343"/>
      <c r="BT34" s="411" t="s">
        <v>255</v>
      </c>
      <c r="BU34" s="411"/>
      <c r="BV34" s="296"/>
      <c r="BW34" s="302">
        <v>0</v>
      </c>
      <c r="BX34" s="302">
        <v>0</v>
      </c>
      <c r="BY34" s="302">
        <v>0</v>
      </c>
      <c r="BZ34" s="302">
        <v>0</v>
      </c>
      <c r="CA34" s="303">
        <v>0</v>
      </c>
      <c r="CB34" s="302">
        <v>0</v>
      </c>
      <c r="CC34" s="302">
        <v>0</v>
      </c>
      <c r="CD34" s="302">
        <v>0</v>
      </c>
      <c r="CE34" s="300">
        <v>0</v>
      </c>
      <c r="CF34" s="304">
        <v>0</v>
      </c>
    </row>
    <row r="35" spans="1:84" ht="15" customHeight="1">
      <c r="A35" s="343"/>
      <c r="B35" s="342"/>
      <c r="C35" s="342"/>
      <c r="D35" s="296"/>
      <c r="E35" s="297"/>
      <c r="F35" s="297"/>
      <c r="G35" s="297"/>
      <c r="H35" s="297"/>
      <c r="I35" s="298"/>
      <c r="J35" s="297"/>
      <c r="K35" s="297"/>
      <c r="L35" s="297"/>
      <c r="M35" s="297"/>
      <c r="N35" s="297"/>
      <c r="O35" s="298"/>
      <c r="P35" s="343"/>
      <c r="Q35" s="342"/>
      <c r="R35" s="342"/>
      <c r="S35" s="296"/>
      <c r="T35" s="297"/>
      <c r="U35" s="297"/>
      <c r="V35" s="297"/>
      <c r="W35" s="297"/>
      <c r="X35" s="298"/>
      <c r="Y35" s="297"/>
      <c r="Z35" s="297"/>
      <c r="AA35" s="297"/>
      <c r="AB35" s="297"/>
      <c r="AC35" s="297"/>
      <c r="AD35" s="298"/>
      <c r="AE35" s="343"/>
      <c r="AF35" s="342"/>
      <c r="AG35" s="342"/>
      <c r="AH35" s="296"/>
      <c r="AI35" s="297"/>
      <c r="AJ35" s="297"/>
      <c r="AK35" s="297"/>
      <c r="AL35" s="298"/>
      <c r="AM35" s="297"/>
      <c r="AN35" s="297"/>
      <c r="AO35" s="297"/>
      <c r="AP35" s="297"/>
      <c r="AQ35" s="298"/>
      <c r="AR35" s="343"/>
      <c r="AS35" s="342"/>
      <c r="AT35" s="342"/>
      <c r="AU35" s="296"/>
      <c r="AV35" s="297"/>
      <c r="AW35" s="297"/>
      <c r="AX35" s="297"/>
      <c r="AY35" s="298"/>
      <c r="AZ35" s="297"/>
      <c r="BA35" s="297"/>
      <c r="BB35" s="297"/>
      <c r="BC35" s="297"/>
      <c r="BD35" s="298"/>
      <c r="BE35" s="343"/>
      <c r="BF35" s="342"/>
      <c r="BG35" s="342"/>
      <c r="BH35" s="296"/>
      <c r="BI35" s="297"/>
      <c r="BJ35" s="297"/>
      <c r="BK35" s="297"/>
      <c r="BL35" s="298"/>
      <c r="BM35" s="297"/>
      <c r="BN35" s="297"/>
      <c r="BO35" s="297"/>
      <c r="BP35" s="297"/>
      <c r="BQ35" s="297"/>
      <c r="BR35" s="298"/>
      <c r="BS35" s="343"/>
      <c r="BT35" s="342"/>
      <c r="BU35" s="342"/>
      <c r="BV35" s="296"/>
      <c r="BW35" s="297"/>
      <c r="BX35" s="297"/>
      <c r="BY35" s="297"/>
      <c r="BZ35" s="297"/>
      <c r="CA35" s="298"/>
      <c r="CB35" s="297"/>
      <c r="CC35" s="299"/>
      <c r="CD35" s="297"/>
      <c r="CE35" s="300"/>
      <c r="CF35" s="301"/>
    </row>
    <row r="36" spans="1:84" s="92" customFormat="1" ht="15" customHeight="1">
      <c r="A36" s="343"/>
      <c r="B36" s="342"/>
      <c r="C36" s="342"/>
      <c r="D36" s="296"/>
      <c r="E36" s="297"/>
      <c r="F36" s="297"/>
      <c r="G36" s="297"/>
      <c r="H36" s="297"/>
      <c r="I36" s="298"/>
      <c r="J36" s="297"/>
      <c r="K36" s="297"/>
      <c r="L36" s="297"/>
      <c r="M36" s="297"/>
      <c r="N36" s="297"/>
      <c r="O36" s="298"/>
      <c r="P36" s="343"/>
      <c r="Q36" s="342"/>
      <c r="R36" s="342"/>
      <c r="S36" s="296"/>
      <c r="T36" s="297"/>
      <c r="U36" s="297"/>
      <c r="V36" s="297"/>
      <c r="W36" s="297"/>
      <c r="X36" s="298"/>
      <c r="Y36" s="297"/>
      <c r="Z36" s="297"/>
      <c r="AA36" s="297"/>
      <c r="AB36" s="297"/>
      <c r="AC36" s="297"/>
      <c r="AD36" s="298"/>
      <c r="AE36" s="343"/>
      <c r="AF36" s="342"/>
      <c r="AG36" s="342"/>
      <c r="AH36" s="296"/>
      <c r="AI36" s="297"/>
      <c r="AJ36" s="297"/>
      <c r="AK36" s="297"/>
      <c r="AL36" s="298"/>
      <c r="AM36" s="297"/>
      <c r="AN36" s="297"/>
      <c r="AO36" s="297"/>
      <c r="AP36" s="297"/>
      <c r="AQ36" s="298"/>
      <c r="AR36" s="343"/>
      <c r="AS36" s="342"/>
      <c r="AT36" s="342"/>
      <c r="AU36" s="296"/>
      <c r="AV36" s="297"/>
      <c r="AW36" s="297"/>
      <c r="AX36" s="297"/>
      <c r="AY36" s="298"/>
      <c r="AZ36" s="297"/>
      <c r="BA36" s="297"/>
      <c r="BB36" s="297"/>
      <c r="BC36" s="297"/>
      <c r="BD36" s="298"/>
      <c r="BE36" s="343"/>
      <c r="BF36" s="342"/>
      <c r="BG36" s="342"/>
      <c r="BH36" s="296"/>
      <c r="BI36" s="297"/>
      <c r="BJ36" s="297"/>
      <c r="BK36" s="297"/>
      <c r="BL36" s="298"/>
      <c r="BM36" s="297"/>
      <c r="BN36" s="297"/>
      <c r="BO36" s="297"/>
      <c r="BP36" s="297"/>
      <c r="BQ36" s="297"/>
      <c r="BR36" s="298"/>
      <c r="BS36" s="343"/>
      <c r="BT36" s="342"/>
      <c r="BU36" s="342"/>
      <c r="BV36" s="296"/>
      <c r="BW36" s="297"/>
      <c r="BX36" s="297"/>
      <c r="BY36" s="297"/>
      <c r="BZ36" s="297"/>
      <c r="CA36" s="298"/>
      <c r="CB36" s="297"/>
      <c r="CC36" s="299"/>
      <c r="CD36" s="297"/>
      <c r="CE36" s="300"/>
      <c r="CF36" s="301"/>
    </row>
    <row r="37" spans="1:84" ht="23.25" customHeight="1">
      <c r="A37" s="382" t="s">
        <v>256</v>
      </c>
      <c r="B37" s="351"/>
      <c r="C37" s="351"/>
      <c r="D37" s="290"/>
      <c r="E37" s="291">
        <v>0</v>
      </c>
      <c r="F37" s="291">
        <v>1245742083.6</v>
      </c>
      <c r="G37" s="291">
        <v>234800967</v>
      </c>
      <c r="H37" s="291">
        <v>629775289</v>
      </c>
      <c r="I37" s="292">
        <v>685047599.9</v>
      </c>
      <c r="J37" s="291">
        <v>1188238167.4</v>
      </c>
      <c r="K37" s="291">
        <v>605796396</v>
      </c>
      <c r="L37" s="291">
        <v>492938582</v>
      </c>
      <c r="M37" s="291">
        <v>333195022</v>
      </c>
      <c r="N37" s="291">
        <v>143772479</v>
      </c>
      <c r="O37" s="292">
        <v>188011775.3</v>
      </c>
      <c r="P37" s="382" t="s">
        <v>256</v>
      </c>
      <c r="Q37" s="351"/>
      <c r="R37" s="351"/>
      <c r="S37" s="290"/>
      <c r="T37" s="291">
        <v>439081071</v>
      </c>
      <c r="U37" s="291">
        <v>345022207</v>
      </c>
      <c r="V37" s="291">
        <v>376785559</v>
      </c>
      <c r="W37" s="291">
        <v>0</v>
      </c>
      <c r="X37" s="292">
        <v>138830952</v>
      </c>
      <c r="Y37" s="291">
        <v>119236130</v>
      </c>
      <c r="Z37" s="291">
        <v>0</v>
      </c>
      <c r="AA37" s="291">
        <v>0</v>
      </c>
      <c r="AB37" s="291">
        <v>165385988</v>
      </c>
      <c r="AC37" s="291">
        <v>0</v>
      </c>
      <c r="AD37" s="292">
        <v>508745773</v>
      </c>
      <c r="AE37" s="382" t="s">
        <v>256</v>
      </c>
      <c r="AF37" s="351"/>
      <c r="AG37" s="351"/>
      <c r="AH37" s="290"/>
      <c r="AI37" s="291">
        <v>110875649</v>
      </c>
      <c r="AJ37" s="291">
        <v>117068345.7</v>
      </c>
      <c r="AK37" s="291">
        <v>0</v>
      </c>
      <c r="AL37" s="292">
        <v>3898032</v>
      </c>
      <c r="AM37" s="291">
        <v>0</v>
      </c>
      <c r="AN37" s="291">
        <v>22922681</v>
      </c>
      <c r="AO37" s="291">
        <v>72492678</v>
      </c>
      <c r="AP37" s="291">
        <v>155989480</v>
      </c>
      <c r="AQ37" s="292">
        <v>4532002</v>
      </c>
      <c r="AR37" s="382" t="s">
        <v>256</v>
      </c>
      <c r="AS37" s="351"/>
      <c r="AT37" s="351"/>
      <c r="AU37" s="290"/>
      <c r="AV37" s="291">
        <v>0</v>
      </c>
      <c r="AW37" s="291">
        <v>16703477</v>
      </c>
      <c r="AX37" s="291">
        <v>288793822</v>
      </c>
      <c r="AY37" s="292">
        <v>145974492.7</v>
      </c>
      <c r="AZ37" s="291">
        <v>300119533</v>
      </c>
      <c r="BA37" s="291">
        <v>0</v>
      </c>
      <c r="BB37" s="291">
        <v>183665095</v>
      </c>
      <c r="BC37" s="291">
        <v>107265565</v>
      </c>
      <c r="BD37" s="292">
        <v>26479878</v>
      </c>
      <c r="BE37" s="382" t="s">
        <v>256</v>
      </c>
      <c r="BF37" s="351"/>
      <c r="BG37" s="351"/>
      <c r="BH37" s="290"/>
      <c r="BI37" s="291">
        <v>205317995.4</v>
      </c>
      <c r="BJ37" s="291">
        <v>14777382</v>
      </c>
      <c r="BK37" s="291">
        <v>0</v>
      </c>
      <c r="BL37" s="292">
        <v>0</v>
      </c>
      <c r="BM37" s="291">
        <v>24542409</v>
      </c>
      <c r="BN37" s="291">
        <v>0</v>
      </c>
      <c r="BO37" s="291">
        <v>0</v>
      </c>
      <c r="BP37" s="291">
        <v>0</v>
      </c>
      <c r="BQ37" s="291">
        <v>0</v>
      </c>
      <c r="BR37" s="292">
        <v>0</v>
      </c>
      <c r="BS37" s="382" t="s">
        <v>256</v>
      </c>
      <c r="BT37" s="351"/>
      <c r="BU37" s="351"/>
      <c r="BV37" s="290"/>
      <c r="BW37" s="291">
        <v>63221173</v>
      </c>
      <c r="BX37" s="291">
        <v>104031026</v>
      </c>
      <c r="BY37" s="291">
        <v>12962555</v>
      </c>
      <c r="BZ37" s="291">
        <v>0</v>
      </c>
      <c r="CA37" s="292">
        <v>0</v>
      </c>
      <c r="CB37" s="291">
        <v>9822039312.1</v>
      </c>
      <c r="CC37" s="293">
        <v>0</v>
      </c>
      <c r="CD37" s="291">
        <v>9822039312.1</v>
      </c>
      <c r="CE37" s="294">
        <v>9822039312.1</v>
      </c>
      <c r="CF37" s="295">
        <v>0</v>
      </c>
    </row>
    <row r="38" spans="1:84" s="322" customFormat="1" ht="9" customHeight="1" thickBot="1">
      <c r="A38" s="313"/>
      <c r="B38" s="314"/>
      <c r="C38" s="315"/>
      <c r="D38" s="316"/>
      <c r="E38" s="317"/>
      <c r="F38" s="317"/>
      <c r="G38" s="317"/>
      <c r="H38" s="317"/>
      <c r="I38" s="318"/>
      <c r="J38" s="317"/>
      <c r="K38" s="317"/>
      <c r="L38" s="317"/>
      <c r="M38" s="317"/>
      <c r="N38" s="317"/>
      <c r="O38" s="318"/>
      <c r="P38" s="313"/>
      <c r="Q38" s="314"/>
      <c r="R38" s="315"/>
      <c r="S38" s="316"/>
      <c r="T38" s="317"/>
      <c r="U38" s="317"/>
      <c r="V38" s="317"/>
      <c r="W38" s="317"/>
      <c r="X38" s="318"/>
      <c r="Y38" s="317"/>
      <c r="Z38" s="317"/>
      <c r="AA38" s="317"/>
      <c r="AB38" s="317"/>
      <c r="AC38" s="317"/>
      <c r="AD38" s="318"/>
      <c r="AE38" s="313"/>
      <c r="AF38" s="314"/>
      <c r="AG38" s="315"/>
      <c r="AH38" s="316"/>
      <c r="AI38" s="317"/>
      <c r="AJ38" s="317"/>
      <c r="AK38" s="317"/>
      <c r="AL38" s="318"/>
      <c r="AM38" s="317"/>
      <c r="AN38" s="317"/>
      <c r="AO38" s="317"/>
      <c r="AP38" s="317"/>
      <c r="AQ38" s="318"/>
      <c r="AR38" s="313"/>
      <c r="AS38" s="314"/>
      <c r="AT38" s="315"/>
      <c r="AU38" s="316"/>
      <c r="AV38" s="317"/>
      <c r="AW38" s="317"/>
      <c r="AX38" s="317"/>
      <c r="AY38" s="318"/>
      <c r="AZ38" s="317"/>
      <c r="BA38" s="317"/>
      <c r="BB38" s="317"/>
      <c r="BC38" s="317"/>
      <c r="BD38" s="318"/>
      <c r="BE38" s="313"/>
      <c r="BF38" s="314"/>
      <c r="BG38" s="315"/>
      <c r="BH38" s="316"/>
      <c r="BI38" s="317"/>
      <c r="BJ38" s="317"/>
      <c r="BK38" s="317"/>
      <c r="BL38" s="318"/>
      <c r="BM38" s="317"/>
      <c r="BN38" s="317"/>
      <c r="BO38" s="317"/>
      <c r="BP38" s="317"/>
      <c r="BQ38" s="317"/>
      <c r="BR38" s="318"/>
      <c r="BS38" s="313"/>
      <c r="BT38" s="314"/>
      <c r="BU38" s="315"/>
      <c r="BV38" s="316"/>
      <c r="BW38" s="317"/>
      <c r="BX38" s="317"/>
      <c r="BY38" s="317"/>
      <c r="BZ38" s="317"/>
      <c r="CA38" s="318"/>
      <c r="CB38" s="317"/>
      <c r="CC38" s="319"/>
      <c r="CD38" s="317"/>
      <c r="CE38" s="320"/>
      <c r="CF38" s="321"/>
    </row>
    <row r="39" spans="1:79" s="322" customFormat="1" ht="16.5">
      <c r="A39" s="323"/>
      <c r="B39" s="324"/>
      <c r="C39" s="325"/>
      <c r="D39" s="326"/>
      <c r="I39" s="327"/>
      <c r="O39" s="327"/>
      <c r="P39" s="323"/>
      <c r="Q39" s="324"/>
      <c r="R39" s="325"/>
      <c r="S39" s="326"/>
      <c r="X39" s="327"/>
      <c r="AD39" s="327"/>
      <c r="AE39" s="323"/>
      <c r="AF39" s="324"/>
      <c r="AG39" s="325"/>
      <c r="AH39" s="326"/>
      <c r="AL39" s="327"/>
      <c r="AQ39" s="327"/>
      <c r="AR39" s="323"/>
      <c r="AS39" s="324"/>
      <c r="AT39" s="325"/>
      <c r="AU39" s="326"/>
      <c r="AY39" s="327"/>
      <c r="BD39" s="327"/>
      <c r="BE39" s="323"/>
      <c r="BF39" s="324"/>
      <c r="BG39" s="325"/>
      <c r="BH39" s="326"/>
      <c r="BL39" s="327"/>
      <c r="BR39" s="327"/>
      <c r="BS39" s="323"/>
      <c r="BT39" s="324"/>
      <c r="BU39" s="325"/>
      <c r="BV39" s="326"/>
      <c r="CA39" s="327"/>
    </row>
    <row r="43" spans="5:6" ht="15.75">
      <c r="E43" s="332">
        <v>0</v>
      </c>
      <c r="F43" s="333"/>
    </row>
    <row r="44" spans="6:84" ht="15.75">
      <c r="F44" s="141">
        <v>0</v>
      </c>
      <c r="CC44" s="332">
        <v>0</v>
      </c>
      <c r="CD44" s="334">
        <v>0</v>
      </c>
      <c r="CE44" s="335">
        <v>0</v>
      </c>
      <c r="CF44" s="336">
        <v>0</v>
      </c>
    </row>
    <row r="57" spans="6:79" ht="16.5">
      <c r="F57" s="141" t="s">
        <v>77</v>
      </c>
      <c r="G57" s="141" t="s">
        <v>223</v>
      </c>
      <c r="H57" s="141" t="s">
        <v>88</v>
      </c>
      <c r="I57" s="159" t="s">
        <v>224</v>
      </c>
      <c r="J57" s="141" t="s">
        <v>89</v>
      </c>
      <c r="K57" s="141" t="s">
        <v>90</v>
      </c>
      <c r="L57" s="141" t="s">
        <v>91</v>
      </c>
      <c r="M57" s="330" t="s">
        <v>92</v>
      </c>
      <c r="N57" s="96" t="s">
        <v>93</v>
      </c>
      <c r="O57" s="159" t="s">
        <v>94</v>
      </c>
      <c r="P57" s="329"/>
      <c r="T57" s="141" t="s">
        <v>95</v>
      </c>
      <c r="U57" s="141" t="s">
        <v>96</v>
      </c>
      <c r="V57" s="141" t="s">
        <v>97</v>
      </c>
      <c r="W57" s="141" t="s">
        <v>98</v>
      </c>
      <c r="X57" s="159" t="s">
        <v>99</v>
      </c>
      <c r="Y57" s="141" t="s">
        <v>100</v>
      </c>
      <c r="Z57" s="328" t="s">
        <v>101</v>
      </c>
      <c r="AA57" s="329" t="s">
        <v>102</v>
      </c>
      <c r="AB57" s="330" t="s">
        <v>103</v>
      </c>
      <c r="AC57" s="96" t="s">
        <v>225</v>
      </c>
      <c r="AD57" s="159" t="s">
        <v>104</v>
      </c>
      <c r="AI57" s="141" t="s">
        <v>105</v>
      </c>
      <c r="AJ57" s="141" t="s">
        <v>106</v>
      </c>
      <c r="AK57" s="141" t="s">
        <v>226</v>
      </c>
      <c r="AL57" s="159" t="s">
        <v>227</v>
      </c>
      <c r="AM57" s="328" t="s">
        <v>228</v>
      </c>
      <c r="AN57" s="329" t="s">
        <v>229</v>
      </c>
      <c r="AO57" s="330" t="s">
        <v>230</v>
      </c>
      <c r="AP57" s="96" t="s">
        <v>107</v>
      </c>
      <c r="AQ57" s="159" t="s">
        <v>108</v>
      </c>
      <c r="AV57" s="141" t="s">
        <v>109</v>
      </c>
      <c r="AW57" s="141" t="s">
        <v>110</v>
      </c>
      <c r="AX57" s="141" t="s">
        <v>111</v>
      </c>
      <c r="AY57" s="159" t="s">
        <v>112</v>
      </c>
      <c r="AZ57" s="328" t="s">
        <v>113</v>
      </c>
      <c r="BA57" s="329" t="s">
        <v>114</v>
      </c>
      <c r="BB57" s="330" t="s">
        <v>115</v>
      </c>
      <c r="BC57" s="96" t="s">
        <v>116</v>
      </c>
      <c r="BD57" s="159" t="s">
        <v>117</v>
      </c>
      <c r="BI57" s="141" t="s">
        <v>118</v>
      </c>
      <c r="BJ57" s="141" t="s">
        <v>231</v>
      </c>
      <c r="BK57" s="337" t="s">
        <v>155</v>
      </c>
      <c r="BL57" s="159" t="s">
        <v>119</v>
      </c>
      <c r="BM57" s="159" t="s">
        <v>120</v>
      </c>
      <c r="BN57" s="141" t="s">
        <v>121</v>
      </c>
      <c r="BO57" s="328" t="s">
        <v>122</v>
      </c>
      <c r="BP57" s="329" t="s">
        <v>123</v>
      </c>
      <c r="BQ57" s="96" t="s">
        <v>124</v>
      </c>
      <c r="BR57" s="159" t="s">
        <v>125</v>
      </c>
      <c r="BW57" s="141" t="s">
        <v>126</v>
      </c>
      <c r="BX57" s="338" t="s">
        <v>257</v>
      </c>
      <c r="BY57" s="141" t="s">
        <v>127</v>
      </c>
      <c r="BZ57" s="159" t="s">
        <v>128</v>
      </c>
      <c r="CA57" s="339" t="s">
        <v>258</v>
      </c>
    </row>
    <row r="59" spans="1:85" s="235" customFormat="1" ht="16.5">
      <c r="A59" s="231"/>
      <c r="B59" s="232"/>
      <c r="C59" s="233"/>
      <c r="D59" s="234"/>
      <c r="G59" s="80"/>
      <c r="H59" s="181"/>
      <c r="I59" s="80"/>
      <c r="J59" s="80"/>
      <c r="K59" s="80"/>
      <c r="L59" s="80"/>
      <c r="M59" s="181"/>
      <c r="N59" s="80"/>
      <c r="O59" s="80"/>
      <c r="P59" s="80"/>
      <c r="Q59" s="80"/>
      <c r="R59" s="80"/>
      <c r="S59" s="80"/>
      <c r="T59" s="80"/>
      <c r="U59" s="181"/>
      <c r="V59" s="80"/>
      <c r="W59" s="80"/>
      <c r="X59" s="80"/>
      <c r="Y59" s="80"/>
      <c r="Z59" s="181"/>
      <c r="AA59" s="80"/>
      <c r="AB59" s="80"/>
      <c r="AC59" s="80"/>
      <c r="AD59" s="80"/>
      <c r="AE59" s="80"/>
      <c r="AF59" s="80"/>
      <c r="AG59" s="80"/>
      <c r="AH59" s="181"/>
      <c r="AI59" s="80"/>
      <c r="AJ59" s="80"/>
      <c r="AK59" s="80"/>
      <c r="AL59" s="80"/>
      <c r="AM59" s="181"/>
      <c r="AN59" s="80"/>
      <c r="AO59" s="80"/>
      <c r="AP59" s="80"/>
      <c r="AQ59" s="80"/>
      <c r="AR59" s="80"/>
      <c r="AS59" s="80"/>
      <c r="AT59" s="181"/>
      <c r="AU59" s="80"/>
      <c r="AV59" s="80"/>
      <c r="AW59" s="80"/>
      <c r="AX59" s="80"/>
      <c r="AY59" s="80"/>
      <c r="AZ59" s="181"/>
      <c r="BA59" s="80"/>
      <c r="BB59" s="80"/>
      <c r="BC59" s="80"/>
      <c r="BD59" s="80"/>
      <c r="BE59" s="80"/>
      <c r="BF59" s="80"/>
      <c r="BG59" s="181"/>
      <c r="BH59" s="80"/>
      <c r="BI59" s="80"/>
      <c r="BJ59" s="80"/>
      <c r="BK59" s="340"/>
      <c r="BL59" s="181"/>
      <c r="BM59" s="80"/>
      <c r="BN59" s="80"/>
      <c r="BO59" s="80"/>
      <c r="BP59" s="80"/>
      <c r="BQ59" s="80"/>
      <c r="BR59" s="80"/>
      <c r="BS59" s="181"/>
      <c r="BT59" s="181"/>
      <c r="BU59" s="80"/>
      <c r="BV59" s="80"/>
      <c r="BW59" s="80"/>
      <c r="BX59" s="181"/>
      <c r="BY59" s="80"/>
      <c r="BZ59" s="181"/>
      <c r="CA59" s="181"/>
      <c r="CG59" s="240"/>
    </row>
    <row r="67" spans="6:79" ht="16.5">
      <c r="F67" s="141" t="s">
        <v>77</v>
      </c>
      <c r="G67" s="141" t="s">
        <v>223</v>
      </c>
      <c r="H67" s="141" t="s">
        <v>88</v>
      </c>
      <c r="I67" s="159" t="s">
        <v>224</v>
      </c>
      <c r="J67" s="141" t="s">
        <v>89</v>
      </c>
      <c r="K67" s="141" t="s">
        <v>90</v>
      </c>
      <c r="L67" s="141" t="s">
        <v>91</v>
      </c>
      <c r="M67" s="330" t="s">
        <v>92</v>
      </c>
      <c r="N67" s="96" t="s">
        <v>93</v>
      </c>
      <c r="O67" s="159" t="s">
        <v>94</v>
      </c>
      <c r="P67" s="329"/>
      <c r="T67" s="141" t="s">
        <v>95</v>
      </c>
      <c r="U67" s="141" t="s">
        <v>96</v>
      </c>
      <c r="V67" s="141" t="s">
        <v>97</v>
      </c>
      <c r="W67" s="141" t="s">
        <v>98</v>
      </c>
      <c r="X67" s="159" t="s">
        <v>99</v>
      </c>
      <c r="Y67" s="141" t="s">
        <v>100</v>
      </c>
      <c r="Z67" s="328" t="s">
        <v>101</v>
      </c>
      <c r="AA67" s="329" t="s">
        <v>102</v>
      </c>
      <c r="AB67" s="330" t="s">
        <v>103</v>
      </c>
      <c r="AC67" s="96" t="s">
        <v>225</v>
      </c>
      <c r="AD67" s="159" t="s">
        <v>104</v>
      </c>
      <c r="AI67" s="141" t="s">
        <v>105</v>
      </c>
      <c r="AJ67" s="141" t="s">
        <v>106</v>
      </c>
      <c r="AK67" s="141" t="s">
        <v>226</v>
      </c>
      <c r="AL67" s="159" t="s">
        <v>227</v>
      </c>
      <c r="AM67" s="328" t="s">
        <v>228</v>
      </c>
      <c r="AN67" s="329" t="s">
        <v>229</v>
      </c>
      <c r="AO67" s="330" t="s">
        <v>230</v>
      </c>
      <c r="AP67" s="96" t="s">
        <v>107</v>
      </c>
      <c r="AQ67" s="159" t="s">
        <v>108</v>
      </c>
      <c r="AV67" s="141" t="s">
        <v>109</v>
      </c>
      <c r="AW67" s="141" t="s">
        <v>110</v>
      </c>
      <c r="AX67" s="141" t="s">
        <v>111</v>
      </c>
      <c r="AY67" s="159" t="s">
        <v>112</v>
      </c>
      <c r="AZ67" s="328" t="s">
        <v>113</v>
      </c>
      <c r="BA67" s="329" t="s">
        <v>114</v>
      </c>
      <c r="BB67" s="330" t="s">
        <v>115</v>
      </c>
      <c r="BC67" s="96" t="s">
        <v>116</v>
      </c>
      <c r="BD67" s="159" t="s">
        <v>117</v>
      </c>
      <c r="BI67" s="141" t="s">
        <v>118</v>
      </c>
      <c r="BJ67" s="141" t="s">
        <v>231</v>
      </c>
      <c r="BK67" s="331" t="s">
        <v>119</v>
      </c>
      <c r="BL67" s="159" t="s">
        <v>120</v>
      </c>
      <c r="BM67" s="141" t="s">
        <v>121</v>
      </c>
      <c r="BN67" s="328" t="s">
        <v>122</v>
      </c>
      <c r="BO67" s="329" t="s">
        <v>123</v>
      </c>
      <c r="BP67" s="330" t="s">
        <v>259</v>
      </c>
      <c r="BQ67" s="96" t="s">
        <v>124</v>
      </c>
      <c r="BR67" s="159" t="s">
        <v>125</v>
      </c>
      <c r="BW67" s="141" t="s">
        <v>126</v>
      </c>
      <c r="BX67" s="338" t="s">
        <v>257</v>
      </c>
      <c r="BY67" s="141" t="s">
        <v>127</v>
      </c>
      <c r="BZ67" s="159" t="s">
        <v>128</v>
      </c>
      <c r="CA67" s="339" t="s">
        <v>258</v>
      </c>
    </row>
  </sheetData>
  <mergeCells count="138">
    <mergeCell ref="BE37:BG37"/>
    <mergeCell ref="BS37:BU37"/>
    <mergeCell ref="A37:C37"/>
    <mergeCell ref="P37:R37"/>
    <mergeCell ref="AE37:AG37"/>
    <mergeCell ref="AR37:AT37"/>
    <mergeCell ref="BF34:BG34"/>
    <mergeCell ref="BT34:BU34"/>
    <mergeCell ref="B33:C33"/>
    <mergeCell ref="Q33:R33"/>
    <mergeCell ref="B34:C34"/>
    <mergeCell ref="Q34:R34"/>
    <mergeCell ref="AF34:AG34"/>
    <mergeCell ref="AS34:AT34"/>
    <mergeCell ref="AF33:AG33"/>
    <mergeCell ref="AS33:AT33"/>
    <mergeCell ref="BF31:BG31"/>
    <mergeCell ref="BT31:BU31"/>
    <mergeCell ref="BF32:BG32"/>
    <mergeCell ref="BT32:BU32"/>
    <mergeCell ref="BF33:BG33"/>
    <mergeCell ref="BT33:BU33"/>
    <mergeCell ref="B32:C32"/>
    <mergeCell ref="Q32:R32"/>
    <mergeCell ref="AF32:AG32"/>
    <mergeCell ref="AS32:AT32"/>
    <mergeCell ref="B31:C31"/>
    <mergeCell ref="Q31:R31"/>
    <mergeCell ref="AF31:AG31"/>
    <mergeCell ref="AS31:AT31"/>
    <mergeCell ref="BE29:BG29"/>
    <mergeCell ref="BS29:BU29"/>
    <mergeCell ref="B27:C27"/>
    <mergeCell ref="Q27:R27"/>
    <mergeCell ref="A29:C29"/>
    <mergeCell ref="P29:R29"/>
    <mergeCell ref="AE29:AG29"/>
    <mergeCell ref="AR29:AT29"/>
    <mergeCell ref="AF27:AG27"/>
    <mergeCell ref="AS27:AT27"/>
    <mergeCell ref="BF25:BG25"/>
    <mergeCell ref="BT25:BU25"/>
    <mergeCell ref="BF26:BG26"/>
    <mergeCell ref="BT26:BU26"/>
    <mergeCell ref="BF27:BG27"/>
    <mergeCell ref="BT27:BU27"/>
    <mergeCell ref="B26:C26"/>
    <mergeCell ref="Q26:R26"/>
    <mergeCell ref="AF26:AG26"/>
    <mergeCell ref="AS26:AT26"/>
    <mergeCell ref="B25:C25"/>
    <mergeCell ref="Q25:R25"/>
    <mergeCell ref="AF25:AG25"/>
    <mergeCell ref="AS25:AT25"/>
    <mergeCell ref="BE23:BG23"/>
    <mergeCell ref="BS23:BU23"/>
    <mergeCell ref="A21:C21"/>
    <mergeCell ref="P21:R21"/>
    <mergeCell ref="A23:C23"/>
    <mergeCell ref="P23:R23"/>
    <mergeCell ref="AE23:AG23"/>
    <mergeCell ref="AR23:AT23"/>
    <mergeCell ref="AE21:AG21"/>
    <mergeCell ref="AR21:AT21"/>
    <mergeCell ref="BF18:BG18"/>
    <mergeCell ref="BT18:BU18"/>
    <mergeCell ref="BF19:BG19"/>
    <mergeCell ref="BT19:BU19"/>
    <mergeCell ref="BE21:BG21"/>
    <mergeCell ref="BS21:BU21"/>
    <mergeCell ref="B19:C19"/>
    <mergeCell ref="Q19:R19"/>
    <mergeCell ref="AF19:AG19"/>
    <mergeCell ref="AS19:AT19"/>
    <mergeCell ref="B18:C18"/>
    <mergeCell ref="Q18:R18"/>
    <mergeCell ref="AF18:AG18"/>
    <mergeCell ref="AS18:AT18"/>
    <mergeCell ref="BF17:BG17"/>
    <mergeCell ref="BT17:BU17"/>
    <mergeCell ref="B16:C16"/>
    <mergeCell ref="Q16:R16"/>
    <mergeCell ref="B17:C17"/>
    <mergeCell ref="Q17:R17"/>
    <mergeCell ref="AF17:AG17"/>
    <mergeCell ref="AS17:AT17"/>
    <mergeCell ref="AF16:AG16"/>
    <mergeCell ref="AS16:AT16"/>
    <mergeCell ref="BE13:BG13"/>
    <mergeCell ref="BS13:BU13"/>
    <mergeCell ref="BF15:BG15"/>
    <mergeCell ref="BT15:BU15"/>
    <mergeCell ref="BF16:BG16"/>
    <mergeCell ref="BT16:BU16"/>
    <mergeCell ref="B15:C15"/>
    <mergeCell ref="Q15:R15"/>
    <mergeCell ref="AF15:AG15"/>
    <mergeCell ref="AS15:AT15"/>
    <mergeCell ref="A13:C13"/>
    <mergeCell ref="P13:R13"/>
    <mergeCell ref="AE13:AG13"/>
    <mergeCell ref="AR13:AT13"/>
    <mergeCell ref="BF12:BG12"/>
    <mergeCell ref="BT12:BU12"/>
    <mergeCell ref="B11:C11"/>
    <mergeCell ref="Q11:R11"/>
    <mergeCell ref="B12:C12"/>
    <mergeCell ref="Q12:R12"/>
    <mergeCell ref="AF12:AG12"/>
    <mergeCell ref="AS12:AT12"/>
    <mergeCell ref="AF11:AG11"/>
    <mergeCell ref="AS11:AT11"/>
    <mergeCell ref="BF9:BG9"/>
    <mergeCell ref="BT9:BU9"/>
    <mergeCell ref="BF10:BG10"/>
    <mergeCell ref="BT10:BU10"/>
    <mergeCell ref="BF11:BG11"/>
    <mergeCell ref="BT11:BU11"/>
    <mergeCell ref="B10:C10"/>
    <mergeCell ref="Q10:R10"/>
    <mergeCell ref="AF10:AG10"/>
    <mergeCell ref="AS10:AT10"/>
    <mergeCell ref="B9:C9"/>
    <mergeCell ref="Q9:R9"/>
    <mergeCell ref="AF9:AG9"/>
    <mergeCell ref="AS9:AT9"/>
    <mergeCell ref="BE7:BG7"/>
    <mergeCell ref="BS7:BU7"/>
    <mergeCell ref="A5:C5"/>
    <mergeCell ref="P5:R5"/>
    <mergeCell ref="A7:C7"/>
    <mergeCell ref="P7:R7"/>
    <mergeCell ref="AE7:AG7"/>
    <mergeCell ref="AR7:AT7"/>
    <mergeCell ref="AE5:AG5"/>
    <mergeCell ref="AR5:AT5"/>
    <mergeCell ref="BE5:BG5"/>
    <mergeCell ref="BS5:BU5"/>
  </mergeCells>
  <printOptions horizontalCentered="1"/>
  <pageMargins left="0.6299212598425197" right="0.6299212598425197" top="0.4724409448818898" bottom="0.984251968503937" header="0.5118110236220472" footer="0.5118110236220472"/>
  <pageSetup horizontalDpi="600" verticalDpi="600" orientation="portrait" paperSize="9" scale="90" r:id="rId1"/>
  <colBreaks count="5" manualBreakCount="5">
    <brk id="15" max="37" man="1"/>
    <brk id="30" max="37" man="1"/>
    <brk id="43" max="37" man="1"/>
    <brk id="56" max="37" man="1"/>
    <brk id="70" max="37" man="1"/>
  </colBreaks>
</worksheet>
</file>

<file path=xl/worksheets/sheet4.xml><?xml version="1.0" encoding="utf-8"?>
<worksheet xmlns="http://schemas.openxmlformats.org/spreadsheetml/2006/main" xmlns:r="http://schemas.openxmlformats.org/officeDocument/2006/relationships">
  <sheetPr codeName="Sheet3"/>
  <dimension ref="A1:CH70"/>
  <sheetViews>
    <sheetView view="pageBreakPreview" zoomScale="75" zoomScaleSheetLayoutView="75" workbookViewId="0" topLeftCell="A1">
      <selection activeCell="E55" sqref="E55"/>
    </sheetView>
  </sheetViews>
  <sheetFormatPr defaultColWidth="9.00390625" defaultRowHeight="15.75"/>
  <cols>
    <col min="1" max="1" width="3.875" style="328" customWidth="1"/>
    <col min="2" max="2" width="2.125" style="329" customWidth="1"/>
    <col min="3" max="3" width="26.00390625" style="429" customWidth="1"/>
    <col min="4" max="4" width="1.12109375" style="96" customWidth="1"/>
    <col min="5" max="6" width="20.25390625" style="141" customWidth="1"/>
    <col min="7" max="7" width="20.25390625" style="159" customWidth="1"/>
    <col min="8" max="11" width="18.75390625" style="141" customWidth="1"/>
    <col min="12" max="12" width="18.75390625" style="159" customWidth="1"/>
    <col min="13" max="13" width="3.875" style="328" customWidth="1"/>
    <col min="14" max="14" width="2.125" style="329" customWidth="1"/>
    <col min="15" max="15" width="26.00390625" style="429" customWidth="1"/>
    <col min="16" max="16" width="1.12109375" style="96" customWidth="1"/>
    <col min="17" max="18" width="20.125" style="141" customWidth="1"/>
    <col min="19" max="19" width="20.125" style="159" customWidth="1"/>
    <col min="20" max="22" width="23.50390625" style="141" customWidth="1"/>
    <col min="23" max="23" width="23.50390625" style="159" customWidth="1"/>
    <col min="24" max="24" width="3.875" style="141" customWidth="1"/>
    <col min="25" max="25" width="2.125" style="328" customWidth="1"/>
    <col min="26" max="26" width="26.00390625" style="329" customWidth="1"/>
    <col min="27" max="27" width="1.12109375" style="429" customWidth="1"/>
    <col min="28" max="28" width="20.25390625" style="96" customWidth="1"/>
    <col min="29" max="30" width="20.25390625" style="159" customWidth="1"/>
    <col min="31" max="34" width="18.625" style="141" customWidth="1"/>
    <col min="35" max="35" width="18.625" style="159" customWidth="1"/>
    <col min="36" max="36" width="3.875" style="141" customWidth="1"/>
    <col min="37" max="37" width="2.125" style="328" customWidth="1"/>
    <col min="38" max="38" width="26.00390625" style="329" customWidth="1"/>
    <col min="39" max="39" width="1.12109375" style="429" customWidth="1"/>
    <col min="40" max="40" width="20.25390625" style="96" customWidth="1"/>
    <col min="41" max="41" width="20.25390625" style="141" customWidth="1"/>
    <col min="42" max="42" width="20.25390625" style="159" customWidth="1"/>
    <col min="43" max="46" width="18.375" style="141" customWidth="1"/>
    <col min="47" max="47" width="18.375" style="430" customWidth="1"/>
    <col min="48" max="48" width="3.875" style="141" customWidth="1"/>
    <col min="49" max="49" width="2.125" style="328" customWidth="1"/>
    <col min="50" max="50" width="26.00390625" style="329" customWidth="1"/>
    <col min="51" max="51" width="1.12109375" style="429" customWidth="1"/>
    <col min="52" max="53" width="20.25390625" style="141" customWidth="1"/>
    <col min="54" max="54" width="20.25390625" style="159" customWidth="1"/>
    <col min="55" max="55" width="18.50390625" style="328" customWidth="1"/>
    <col min="56" max="58" width="18.50390625" style="141" customWidth="1"/>
    <col min="59" max="59" width="18.50390625" style="159" customWidth="1"/>
    <col min="60" max="60" width="3.875" style="141" customWidth="1"/>
    <col min="61" max="61" width="2.125" style="328" customWidth="1"/>
    <col min="62" max="62" width="26.00390625" style="329" customWidth="1"/>
    <col min="63" max="63" width="1.12109375" style="429" customWidth="1"/>
    <col min="64" max="64" width="20.25390625" style="96" customWidth="1"/>
    <col min="65" max="65" width="18.75390625" style="141" customWidth="1"/>
    <col min="66" max="66" width="17.625" style="159" customWidth="1"/>
    <col min="67" max="67" width="18.00390625" style="141" customWidth="1"/>
    <col min="68" max="68" width="15.375" style="141" customWidth="1"/>
    <col min="69" max="69" width="17.75390625" style="141" customWidth="1"/>
    <col min="70" max="70" width="19.75390625" style="141" customWidth="1"/>
    <col min="71" max="71" width="17.25390625" style="159" customWidth="1"/>
    <col min="72" max="72" width="3.875" style="329" customWidth="1"/>
    <col min="73" max="73" width="1.75390625" style="429" customWidth="1"/>
    <col min="74" max="74" width="25.875" style="96" customWidth="1"/>
    <col min="75" max="75" width="1.25" style="141" customWidth="1"/>
    <col min="76" max="77" width="15.00390625" style="141" customWidth="1"/>
    <col min="78" max="78" width="15.00390625" style="159" customWidth="1"/>
    <col min="79" max="79" width="15.00390625" style="141" customWidth="1"/>
    <col min="80" max="80" width="14.875" style="141" customWidth="1"/>
    <col min="81" max="81" width="12.75390625" style="141" customWidth="1"/>
    <col min="82" max="83" width="12.75390625" style="159" customWidth="1"/>
    <col min="84" max="84" width="15.625" style="141" customWidth="1"/>
    <col min="85" max="85" width="16.00390625" style="141" customWidth="1"/>
    <col min="86" max="86" width="9.375" style="159" customWidth="1"/>
    <col min="87" max="87" width="10.25390625" style="141" customWidth="1"/>
    <col min="88" max="16384" width="8.75390625" style="141" customWidth="1"/>
  </cols>
  <sheetData>
    <row r="1" spans="1:83" ht="18" customHeight="1">
      <c r="A1" s="81"/>
      <c r="B1" s="99"/>
      <c r="C1" s="350"/>
      <c r="D1" s="99"/>
      <c r="E1" s="99"/>
      <c r="F1" s="99"/>
      <c r="G1" s="102"/>
      <c r="H1" s="99"/>
      <c r="I1" s="99"/>
      <c r="J1" s="99"/>
      <c r="K1" s="99"/>
      <c r="L1" s="245"/>
      <c r="M1" s="81"/>
      <c r="N1" s="99"/>
      <c r="O1" s="350"/>
      <c r="P1" s="99"/>
      <c r="Q1" s="99"/>
      <c r="R1" s="99"/>
      <c r="S1" s="102"/>
      <c r="T1" s="99"/>
      <c r="U1" s="99"/>
      <c r="V1" s="99"/>
      <c r="W1" s="102"/>
      <c r="X1" s="99"/>
      <c r="Y1" s="81"/>
      <c r="Z1" s="99"/>
      <c r="AA1" s="350"/>
      <c r="AB1" s="99"/>
      <c r="AC1" s="102"/>
      <c r="AD1" s="102"/>
      <c r="AE1" s="99"/>
      <c r="AF1" s="99"/>
      <c r="AG1" s="99"/>
      <c r="AH1" s="99"/>
      <c r="AI1" s="102"/>
      <c r="AJ1" s="99"/>
      <c r="AK1" s="81"/>
      <c r="AL1" s="99"/>
      <c r="AM1" s="350"/>
      <c r="AN1" s="99"/>
      <c r="AO1" s="99"/>
      <c r="AP1" s="102"/>
      <c r="AQ1" s="99"/>
      <c r="AR1" s="99"/>
      <c r="AS1" s="99"/>
      <c r="AT1" s="102"/>
      <c r="AU1" s="102"/>
      <c r="AV1" s="99"/>
      <c r="AW1" s="81"/>
      <c r="AX1" s="99"/>
      <c r="AY1" s="350"/>
      <c r="AZ1" s="99"/>
      <c r="BA1" s="102"/>
      <c r="BB1" s="102"/>
      <c r="BC1" s="81"/>
      <c r="BD1" s="99"/>
      <c r="BE1" s="99"/>
      <c r="BF1" s="99"/>
      <c r="BG1" s="102"/>
      <c r="BH1" s="99"/>
      <c r="BI1" s="81"/>
      <c r="BJ1" s="99"/>
      <c r="BK1" s="350"/>
      <c r="BL1" s="99"/>
      <c r="BM1" s="99"/>
      <c r="BN1" s="102"/>
      <c r="BO1" s="99"/>
      <c r="BP1" s="99"/>
      <c r="BQ1" s="99"/>
      <c r="BR1" s="99"/>
      <c r="BS1" s="102"/>
      <c r="BT1" s="99"/>
      <c r="BU1" s="350"/>
      <c r="BV1" s="99"/>
      <c r="BW1" s="99"/>
      <c r="BX1" s="102"/>
      <c r="BY1" s="99"/>
      <c r="BZ1" s="102"/>
      <c r="CA1" s="102"/>
      <c r="CB1" s="99"/>
      <c r="CC1" s="99"/>
      <c r="CD1" s="102"/>
      <c r="CE1" s="102"/>
    </row>
    <row r="2" spans="1:80" ht="36" customHeight="1">
      <c r="A2" s="352"/>
      <c r="B2" s="353"/>
      <c r="C2" s="353"/>
      <c r="D2" s="353"/>
      <c r="E2" s="353"/>
      <c r="F2" s="353"/>
      <c r="G2" s="246" t="s">
        <v>286</v>
      </c>
      <c r="H2" s="247" t="s">
        <v>287</v>
      </c>
      <c r="I2" s="353"/>
      <c r="J2" s="353"/>
      <c r="K2" s="353"/>
      <c r="L2" s="354"/>
      <c r="M2" s="352"/>
      <c r="N2" s="353"/>
      <c r="O2" s="353"/>
      <c r="P2" s="353"/>
      <c r="Q2" s="353"/>
      <c r="R2" s="353"/>
      <c r="S2" s="246" t="s">
        <v>286</v>
      </c>
      <c r="T2" s="247" t="s">
        <v>287</v>
      </c>
      <c r="U2" s="353"/>
      <c r="V2" s="353"/>
      <c r="W2" s="354"/>
      <c r="X2" s="353"/>
      <c r="Y2" s="352"/>
      <c r="Z2" s="353"/>
      <c r="AA2" s="353"/>
      <c r="AB2" s="353"/>
      <c r="AC2" s="354"/>
      <c r="AD2" s="246" t="s">
        <v>286</v>
      </c>
      <c r="AE2" s="247" t="s">
        <v>287</v>
      </c>
      <c r="AG2" s="353"/>
      <c r="AH2" s="353"/>
      <c r="AI2" s="354"/>
      <c r="AJ2" s="353"/>
      <c r="AK2" s="352"/>
      <c r="AL2" s="353"/>
      <c r="AM2" s="353"/>
      <c r="AN2" s="353"/>
      <c r="AO2" s="353"/>
      <c r="AP2" s="246" t="s">
        <v>286</v>
      </c>
      <c r="AQ2" s="247" t="s">
        <v>287</v>
      </c>
      <c r="AS2" s="353"/>
      <c r="AT2" s="354"/>
      <c r="AU2" s="354"/>
      <c r="AV2" s="353"/>
      <c r="AW2" s="352"/>
      <c r="AX2" s="353"/>
      <c r="AY2" s="353"/>
      <c r="AZ2" s="353"/>
      <c r="BB2" s="246" t="s">
        <v>286</v>
      </c>
      <c r="BC2" s="247" t="s">
        <v>287</v>
      </c>
      <c r="BE2" s="353"/>
      <c r="BF2" s="353"/>
      <c r="BG2" s="354"/>
      <c r="BH2" s="353"/>
      <c r="BI2" s="352"/>
      <c r="BJ2" s="353"/>
      <c r="BK2" s="353"/>
      <c r="BL2" s="353"/>
      <c r="BM2" s="353"/>
      <c r="BN2" s="246" t="s">
        <v>286</v>
      </c>
      <c r="BO2" s="247" t="s">
        <v>287</v>
      </c>
      <c r="BR2" s="353"/>
      <c r="BS2" s="354"/>
      <c r="BT2" s="353"/>
      <c r="BU2" s="353"/>
      <c r="BV2" s="353"/>
      <c r="BW2" s="353"/>
      <c r="BX2" s="354"/>
      <c r="BZ2" s="355"/>
      <c r="CA2" s="246" t="s">
        <v>286</v>
      </c>
      <c r="CB2" s="247" t="s">
        <v>287</v>
      </c>
    </row>
    <row r="3" spans="1:86" s="357" customFormat="1" ht="13.5" customHeight="1">
      <c r="A3" s="352"/>
      <c r="B3" s="248"/>
      <c r="C3" s="248"/>
      <c r="D3" s="248"/>
      <c r="E3" s="248"/>
      <c r="F3" s="248"/>
      <c r="G3" s="355"/>
      <c r="H3" s="356"/>
      <c r="I3" s="248"/>
      <c r="J3" s="248"/>
      <c r="K3" s="248"/>
      <c r="L3" s="249"/>
      <c r="M3" s="352"/>
      <c r="N3" s="248"/>
      <c r="O3" s="248"/>
      <c r="P3" s="248"/>
      <c r="Q3" s="248"/>
      <c r="R3" s="248"/>
      <c r="S3" s="355"/>
      <c r="T3" s="356"/>
      <c r="U3" s="248"/>
      <c r="V3" s="248"/>
      <c r="W3" s="249"/>
      <c r="X3" s="248"/>
      <c r="Y3" s="352"/>
      <c r="Z3" s="248"/>
      <c r="AA3" s="248"/>
      <c r="AB3" s="248"/>
      <c r="AC3" s="249"/>
      <c r="AD3" s="355"/>
      <c r="AE3" s="356"/>
      <c r="AG3" s="248"/>
      <c r="AH3" s="248"/>
      <c r="AI3" s="249"/>
      <c r="AJ3" s="248"/>
      <c r="AK3" s="352"/>
      <c r="AL3" s="248"/>
      <c r="AM3" s="248"/>
      <c r="AN3" s="248"/>
      <c r="AO3" s="248"/>
      <c r="AP3" s="355"/>
      <c r="AQ3" s="356"/>
      <c r="AS3" s="248"/>
      <c r="AT3" s="249"/>
      <c r="AU3" s="249"/>
      <c r="AV3" s="248"/>
      <c r="AW3" s="352"/>
      <c r="AX3" s="248"/>
      <c r="AY3" s="248"/>
      <c r="AZ3" s="248"/>
      <c r="BB3" s="355"/>
      <c r="BC3" s="356"/>
      <c r="BE3" s="248"/>
      <c r="BF3" s="248"/>
      <c r="BG3" s="249"/>
      <c r="BH3" s="248"/>
      <c r="BI3" s="352"/>
      <c r="BJ3" s="248"/>
      <c r="BK3" s="248"/>
      <c r="BL3" s="248"/>
      <c r="BM3" s="248"/>
      <c r="BN3" s="355"/>
      <c r="BO3" s="356"/>
      <c r="BR3" s="248"/>
      <c r="BS3" s="249"/>
      <c r="BT3" s="248"/>
      <c r="BU3" s="248"/>
      <c r="BV3" s="248"/>
      <c r="BW3" s="248"/>
      <c r="BX3" s="249"/>
      <c r="BZ3" s="355"/>
      <c r="CA3" s="356"/>
      <c r="CB3" s="358"/>
      <c r="CD3" s="359"/>
      <c r="CE3" s="359"/>
      <c r="CH3" s="359"/>
    </row>
    <row r="4" spans="1:86" ht="31.5" customHeight="1" thickBot="1">
      <c r="A4" s="85"/>
      <c r="B4" s="360"/>
      <c r="C4" s="360"/>
      <c r="D4" s="360"/>
      <c r="E4" s="360"/>
      <c r="F4" s="360"/>
      <c r="G4" s="105" t="s">
        <v>371</v>
      </c>
      <c r="H4" s="171" t="s">
        <v>178</v>
      </c>
      <c r="I4" s="360"/>
      <c r="J4" s="360"/>
      <c r="K4" s="360"/>
      <c r="L4" s="86" t="s">
        <v>1</v>
      </c>
      <c r="M4" s="85"/>
      <c r="N4" s="360"/>
      <c r="O4" s="360"/>
      <c r="P4" s="360"/>
      <c r="Q4" s="360"/>
      <c r="R4" s="360"/>
      <c r="S4" s="105" t="s">
        <v>371</v>
      </c>
      <c r="T4" s="171" t="s">
        <v>178</v>
      </c>
      <c r="U4" s="360"/>
      <c r="V4" s="360"/>
      <c r="W4" s="86" t="s">
        <v>1</v>
      </c>
      <c r="Y4" s="85"/>
      <c r="Z4" s="360"/>
      <c r="AA4" s="360"/>
      <c r="AB4" s="360"/>
      <c r="AC4" s="361"/>
      <c r="AD4" s="105" t="s">
        <v>371</v>
      </c>
      <c r="AE4" s="171" t="s">
        <v>178</v>
      </c>
      <c r="AG4" s="360"/>
      <c r="AH4" s="360"/>
      <c r="AI4" s="86" t="s">
        <v>1</v>
      </c>
      <c r="AK4" s="85"/>
      <c r="AL4" s="360"/>
      <c r="AM4" s="360"/>
      <c r="AN4" s="360"/>
      <c r="AO4" s="360"/>
      <c r="AP4" s="105" t="s">
        <v>371</v>
      </c>
      <c r="AQ4" s="171" t="s">
        <v>178</v>
      </c>
      <c r="AS4" s="360"/>
      <c r="AU4" s="86" t="s">
        <v>1</v>
      </c>
      <c r="AW4" s="85"/>
      <c r="AX4" s="360"/>
      <c r="AY4" s="360"/>
      <c r="AZ4" s="360"/>
      <c r="BB4" s="105" t="s">
        <v>371</v>
      </c>
      <c r="BC4" s="171" t="s">
        <v>178</v>
      </c>
      <c r="BE4" s="360"/>
      <c r="BF4" s="360"/>
      <c r="BG4" s="86" t="s">
        <v>372</v>
      </c>
      <c r="BI4" s="85"/>
      <c r="BJ4" s="360"/>
      <c r="BK4" s="360"/>
      <c r="BL4" s="360"/>
      <c r="BM4" s="360"/>
      <c r="BN4" s="105" t="s">
        <v>371</v>
      </c>
      <c r="BO4" s="171" t="s">
        <v>178</v>
      </c>
      <c r="BR4" s="360"/>
      <c r="BS4" s="86" t="s">
        <v>372</v>
      </c>
      <c r="BU4" s="360"/>
      <c r="BV4" s="360"/>
      <c r="BW4" s="360"/>
      <c r="BX4" s="159"/>
      <c r="BZ4" s="141"/>
      <c r="CA4" s="105" t="s">
        <v>371</v>
      </c>
      <c r="CB4" s="171" t="s">
        <v>178</v>
      </c>
      <c r="CH4" s="86" t="s">
        <v>1</v>
      </c>
    </row>
    <row r="5" spans="1:86" ht="24.75" customHeight="1">
      <c r="A5" s="647" t="s">
        <v>373</v>
      </c>
      <c r="B5" s="647"/>
      <c r="C5" s="647"/>
      <c r="D5" s="648"/>
      <c r="E5" s="650" t="s">
        <v>63</v>
      </c>
      <c r="F5" s="652" t="s">
        <v>288</v>
      </c>
      <c r="G5" s="654" t="s">
        <v>289</v>
      </c>
      <c r="H5" s="656" t="s">
        <v>290</v>
      </c>
      <c r="I5" s="654" t="s">
        <v>291</v>
      </c>
      <c r="J5" s="652" t="s">
        <v>292</v>
      </c>
      <c r="K5" s="652" t="s">
        <v>293</v>
      </c>
      <c r="L5" s="654" t="s">
        <v>294</v>
      </c>
      <c r="M5" s="647" t="s">
        <v>373</v>
      </c>
      <c r="N5" s="647"/>
      <c r="O5" s="647"/>
      <c r="P5" s="648"/>
      <c r="Q5" s="652" t="s">
        <v>295</v>
      </c>
      <c r="R5" s="654" t="s">
        <v>296</v>
      </c>
      <c r="S5" s="654" t="s">
        <v>297</v>
      </c>
      <c r="T5" s="656" t="s">
        <v>298</v>
      </c>
      <c r="U5" s="652" t="s">
        <v>299</v>
      </c>
      <c r="V5" s="654" t="s">
        <v>300</v>
      </c>
      <c r="W5" s="654" t="s">
        <v>301</v>
      </c>
      <c r="X5" s="647" t="s">
        <v>373</v>
      </c>
      <c r="Y5" s="647"/>
      <c r="Z5" s="647"/>
      <c r="AA5" s="648"/>
      <c r="AB5" s="652" t="s">
        <v>302</v>
      </c>
      <c r="AC5" s="654" t="s">
        <v>303</v>
      </c>
      <c r="AD5" s="654" t="s">
        <v>304</v>
      </c>
      <c r="AE5" s="656" t="s">
        <v>305</v>
      </c>
      <c r="AF5" s="652" t="s">
        <v>306</v>
      </c>
      <c r="AG5" s="652" t="s">
        <v>307</v>
      </c>
      <c r="AH5" s="652" t="s">
        <v>308</v>
      </c>
      <c r="AI5" s="654" t="s">
        <v>309</v>
      </c>
      <c r="AJ5" s="647" t="s">
        <v>373</v>
      </c>
      <c r="AK5" s="647"/>
      <c r="AL5" s="647"/>
      <c r="AM5" s="648"/>
      <c r="AN5" s="652" t="s">
        <v>310</v>
      </c>
      <c r="AO5" s="652" t="s">
        <v>311</v>
      </c>
      <c r="AP5" s="654" t="s">
        <v>312</v>
      </c>
      <c r="AQ5" s="656" t="s">
        <v>313</v>
      </c>
      <c r="AR5" s="656" t="s">
        <v>314</v>
      </c>
      <c r="AS5" s="652" t="s">
        <v>315</v>
      </c>
      <c r="AT5" s="654" t="s">
        <v>316</v>
      </c>
      <c r="AU5" s="654" t="s">
        <v>317</v>
      </c>
      <c r="AV5" s="647" t="s">
        <v>373</v>
      </c>
      <c r="AW5" s="647"/>
      <c r="AX5" s="647"/>
      <c r="AY5" s="648"/>
      <c r="AZ5" s="652" t="s">
        <v>318</v>
      </c>
      <c r="BA5" s="652" t="s">
        <v>319</v>
      </c>
      <c r="BB5" s="662" t="s">
        <v>320</v>
      </c>
      <c r="BC5" s="656" t="s">
        <v>321</v>
      </c>
      <c r="BD5" s="652" t="s">
        <v>322</v>
      </c>
      <c r="BE5" s="652" t="s">
        <v>323</v>
      </c>
      <c r="BF5" s="652" t="s">
        <v>324</v>
      </c>
      <c r="BG5" s="654" t="s">
        <v>325</v>
      </c>
      <c r="BH5" s="647" t="s">
        <v>373</v>
      </c>
      <c r="BI5" s="647"/>
      <c r="BJ5" s="647"/>
      <c r="BK5" s="648"/>
      <c r="BL5" s="654" t="s">
        <v>326</v>
      </c>
      <c r="BM5" s="654" t="s">
        <v>327</v>
      </c>
      <c r="BN5" s="654" t="s">
        <v>328</v>
      </c>
      <c r="BO5" s="656" t="s">
        <v>329</v>
      </c>
      <c r="BP5" s="654" t="s">
        <v>330</v>
      </c>
      <c r="BQ5" s="654" t="s">
        <v>331</v>
      </c>
      <c r="BR5" s="652" t="s">
        <v>332</v>
      </c>
      <c r="BS5" s="654" t="s">
        <v>333</v>
      </c>
      <c r="BT5" s="647" t="s">
        <v>373</v>
      </c>
      <c r="BU5" s="647"/>
      <c r="BV5" s="647"/>
      <c r="BW5" s="648"/>
      <c r="BX5" s="652" t="s">
        <v>334</v>
      </c>
      <c r="BY5" s="656" t="s">
        <v>335</v>
      </c>
      <c r="BZ5" s="652" t="s">
        <v>336</v>
      </c>
      <c r="CA5" s="662" t="s">
        <v>337</v>
      </c>
      <c r="CB5" s="656" t="s">
        <v>338</v>
      </c>
      <c r="CC5" s="654" t="s">
        <v>339</v>
      </c>
      <c r="CD5" s="652" t="s">
        <v>340</v>
      </c>
      <c r="CE5" s="652" t="s">
        <v>341</v>
      </c>
      <c r="CF5" s="666" t="s">
        <v>374</v>
      </c>
      <c r="CG5" s="362" t="s">
        <v>375</v>
      </c>
      <c r="CH5" s="363"/>
    </row>
    <row r="6" spans="1:86" ht="24.75" customHeight="1">
      <c r="A6" s="626"/>
      <c r="B6" s="626"/>
      <c r="C6" s="626"/>
      <c r="D6" s="649"/>
      <c r="E6" s="651"/>
      <c r="F6" s="653"/>
      <c r="G6" s="655"/>
      <c r="H6" s="657"/>
      <c r="I6" s="655"/>
      <c r="J6" s="653"/>
      <c r="K6" s="653"/>
      <c r="L6" s="655"/>
      <c r="M6" s="626"/>
      <c r="N6" s="626"/>
      <c r="O6" s="626"/>
      <c r="P6" s="649"/>
      <c r="Q6" s="653"/>
      <c r="R6" s="655"/>
      <c r="S6" s="658"/>
      <c r="T6" s="657"/>
      <c r="U6" s="653"/>
      <c r="V6" s="655"/>
      <c r="W6" s="655"/>
      <c r="X6" s="626"/>
      <c r="Y6" s="626"/>
      <c r="Z6" s="626"/>
      <c r="AA6" s="649"/>
      <c r="AB6" s="653"/>
      <c r="AC6" s="655"/>
      <c r="AD6" s="659"/>
      <c r="AE6" s="660"/>
      <c r="AF6" s="661"/>
      <c r="AG6" s="661"/>
      <c r="AH6" s="661"/>
      <c r="AI6" s="659"/>
      <c r="AJ6" s="626"/>
      <c r="AK6" s="626"/>
      <c r="AL6" s="626"/>
      <c r="AM6" s="649"/>
      <c r="AN6" s="653"/>
      <c r="AO6" s="661"/>
      <c r="AP6" s="659"/>
      <c r="AQ6" s="660"/>
      <c r="AR6" s="660"/>
      <c r="AS6" s="661"/>
      <c r="AT6" s="659"/>
      <c r="AU6" s="659"/>
      <c r="AV6" s="626"/>
      <c r="AW6" s="626"/>
      <c r="AX6" s="626"/>
      <c r="AY6" s="649"/>
      <c r="AZ6" s="661"/>
      <c r="BA6" s="661"/>
      <c r="BB6" s="663"/>
      <c r="BC6" s="660"/>
      <c r="BD6" s="661"/>
      <c r="BE6" s="661"/>
      <c r="BF6" s="661"/>
      <c r="BG6" s="659"/>
      <c r="BH6" s="626"/>
      <c r="BI6" s="626"/>
      <c r="BJ6" s="626"/>
      <c r="BK6" s="649"/>
      <c r="BL6" s="659"/>
      <c r="BM6" s="659"/>
      <c r="BN6" s="655"/>
      <c r="BO6" s="657"/>
      <c r="BP6" s="655"/>
      <c r="BQ6" s="655"/>
      <c r="BR6" s="653"/>
      <c r="BS6" s="655"/>
      <c r="BT6" s="626"/>
      <c r="BU6" s="626"/>
      <c r="BV6" s="626"/>
      <c r="BW6" s="649"/>
      <c r="BX6" s="653"/>
      <c r="BY6" s="657"/>
      <c r="BZ6" s="653"/>
      <c r="CA6" s="664"/>
      <c r="CB6" s="665"/>
      <c r="CC6" s="655"/>
      <c r="CD6" s="653"/>
      <c r="CE6" s="653"/>
      <c r="CF6" s="667"/>
      <c r="CG6" s="364" t="s">
        <v>342</v>
      </c>
      <c r="CH6" s="278" t="s">
        <v>3</v>
      </c>
    </row>
    <row r="7" spans="1:86" ht="25.5" customHeight="1">
      <c r="A7" s="668" t="s">
        <v>343</v>
      </c>
      <c r="B7" s="669"/>
      <c r="C7" s="669"/>
      <c r="D7" s="365"/>
      <c r="E7" s="366"/>
      <c r="F7" s="166"/>
      <c r="G7" s="210"/>
      <c r="H7" s="166"/>
      <c r="I7" s="166"/>
      <c r="J7" s="166"/>
      <c r="K7" s="166"/>
      <c r="L7" s="210"/>
      <c r="M7" s="668" t="s">
        <v>343</v>
      </c>
      <c r="N7" s="669"/>
      <c r="O7" s="669"/>
      <c r="P7" s="365"/>
      <c r="Q7" s="166"/>
      <c r="R7" s="166"/>
      <c r="S7" s="210"/>
      <c r="T7" s="166"/>
      <c r="U7" s="166"/>
      <c r="V7" s="166"/>
      <c r="W7" s="210"/>
      <c r="X7" s="670" t="s">
        <v>343</v>
      </c>
      <c r="Y7" s="671"/>
      <c r="Z7" s="671"/>
      <c r="AA7" s="365"/>
      <c r="AB7" s="166"/>
      <c r="AC7" s="210"/>
      <c r="AD7" s="367"/>
      <c r="AE7" s="166"/>
      <c r="AF7" s="166"/>
      <c r="AG7" s="166"/>
      <c r="AH7" s="166"/>
      <c r="AI7" s="210"/>
      <c r="AJ7" s="668" t="s">
        <v>343</v>
      </c>
      <c r="AK7" s="669"/>
      <c r="AL7" s="669"/>
      <c r="AM7" s="365"/>
      <c r="AN7" s="166"/>
      <c r="AO7" s="166"/>
      <c r="AP7" s="210"/>
      <c r="AQ7" s="166"/>
      <c r="AR7" s="166"/>
      <c r="AS7" s="166"/>
      <c r="AT7" s="166"/>
      <c r="AU7" s="210"/>
      <c r="AV7" s="668" t="s">
        <v>343</v>
      </c>
      <c r="AW7" s="669"/>
      <c r="AX7" s="669"/>
      <c r="AY7" s="365"/>
      <c r="AZ7" s="166"/>
      <c r="BA7" s="166"/>
      <c r="BB7" s="210"/>
      <c r="BC7" s="166"/>
      <c r="BD7" s="166"/>
      <c r="BE7" s="166"/>
      <c r="BF7" s="166"/>
      <c r="BG7" s="210"/>
      <c r="BH7" s="668" t="s">
        <v>343</v>
      </c>
      <c r="BI7" s="669"/>
      <c r="BJ7" s="669"/>
      <c r="BK7" s="365"/>
      <c r="BL7" s="166"/>
      <c r="BM7" s="166"/>
      <c r="BN7" s="210"/>
      <c r="BO7" s="166"/>
      <c r="BP7" s="166"/>
      <c r="BQ7" s="166"/>
      <c r="BR7" s="166"/>
      <c r="BS7" s="210"/>
      <c r="BT7" s="668" t="s">
        <v>343</v>
      </c>
      <c r="BU7" s="669"/>
      <c r="BV7" s="669"/>
      <c r="BW7" s="365"/>
      <c r="BX7" s="166"/>
      <c r="BY7" s="166"/>
      <c r="BZ7" s="368"/>
      <c r="CA7" s="210"/>
      <c r="CB7" s="166"/>
      <c r="CC7" s="166"/>
      <c r="CD7" s="368"/>
      <c r="CE7" s="368"/>
      <c r="CF7" s="166"/>
      <c r="CG7" s="369"/>
      <c r="CH7" s="370"/>
    </row>
    <row r="8" spans="1:86" ht="6" customHeight="1">
      <c r="A8" s="439"/>
      <c r="B8" s="440"/>
      <c r="C8" s="441"/>
      <c r="D8" s="374"/>
      <c r="E8" s="375"/>
      <c r="F8" s="167"/>
      <c r="G8" s="211"/>
      <c r="H8" s="167"/>
      <c r="I8" s="167"/>
      <c r="J8" s="167"/>
      <c r="K8" s="167"/>
      <c r="L8" s="211"/>
      <c r="M8" s="439"/>
      <c r="N8" s="440"/>
      <c r="O8" s="441"/>
      <c r="P8" s="374"/>
      <c r="Q8" s="167"/>
      <c r="R8" s="167"/>
      <c r="S8" s="211"/>
      <c r="T8" s="167"/>
      <c r="U8" s="167"/>
      <c r="V8" s="167"/>
      <c r="W8" s="211"/>
      <c r="X8" s="371"/>
      <c r="Y8" s="372"/>
      <c r="Z8" s="373"/>
      <c r="AA8" s="374"/>
      <c r="AB8" s="167"/>
      <c r="AC8" s="211"/>
      <c r="AD8" s="376"/>
      <c r="AE8" s="167"/>
      <c r="AF8" s="167"/>
      <c r="AG8" s="167"/>
      <c r="AH8" s="167"/>
      <c r="AI8" s="211"/>
      <c r="AJ8" s="439"/>
      <c r="AK8" s="440"/>
      <c r="AL8" s="441"/>
      <c r="AM8" s="374"/>
      <c r="AN8" s="167"/>
      <c r="AO8" s="167"/>
      <c r="AP8" s="211"/>
      <c r="AQ8" s="167"/>
      <c r="AR8" s="167"/>
      <c r="AS8" s="167"/>
      <c r="AT8" s="167"/>
      <c r="AU8" s="211"/>
      <c r="AV8" s="439"/>
      <c r="AW8" s="440"/>
      <c r="AX8" s="441"/>
      <c r="AY8" s="374"/>
      <c r="AZ8" s="167"/>
      <c r="BA8" s="167"/>
      <c r="BB8" s="211"/>
      <c r="BC8" s="167"/>
      <c r="BD8" s="167"/>
      <c r="BE8" s="167"/>
      <c r="BF8" s="167"/>
      <c r="BG8" s="211"/>
      <c r="BH8" s="439"/>
      <c r="BI8" s="440"/>
      <c r="BJ8" s="441"/>
      <c r="BK8" s="374"/>
      <c r="BL8" s="167"/>
      <c r="BM8" s="167"/>
      <c r="BN8" s="211"/>
      <c r="BO8" s="167"/>
      <c r="BP8" s="167"/>
      <c r="BQ8" s="167"/>
      <c r="BR8" s="167"/>
      <c r="BS8" s="211"/>
      <c r="BT8" s="439"/>
      <c r="BU8" s="440"/>
      <c r="BV8" s="441"/>
      <c r="BW8" s="374"/>
      <c r="BX8" s="167"/>
      <c r="BY8" s="167"/>
      <c r="BZ8" s="377"/>
      <c r="CA8" s="211"/>
      <c r="CB8" s="167"/>
      <c r="CC8" s="167"/>
      <c r="CD8" s="377"/>
      <c r="CE8" s="377"/>
      <c r="CF8" s="167"/>
      <c r="CG8" s="378"/>
      <c r="CH8" s="379"/>
    </row>
    <row r="9" spans="1:86" s="386" customFormat="1" ht="17.25" customHeight="1">
      <c r="A9" s="439"/>
      <c r="B9" s="672" t="s">
        <v>344</v>
      </c>
      <c r="C9" s="351"/>
      <c r="D9" s="381"/>
      <c r="E9" s="168">
        <v>45856000</v>
      </c>
      <c r="F9" s="168">
        <v>-647116694.7</v>
      </c>
      <c r="G9" s="383">
        <v>-109921359</v>
      </c>
      <c r="H9" s="168">
        <v>-272663432</v>
      </c>
      <c r="I9" s="168">
        <v>-348462026</v>
      </c>
      <c r="J9" s="168">
        <v>-616766690</v>
      </c>
      <c r="K9" s="168">
        <v>-211845737</v>
      </c>
      <c r="L9" s="383">
        <v>-215718239</v>
      </c>
      <c r="M9" s="439"/>
      <c r="N9" s="672" t="s">
        <v>344</v>
      </c>
      <c r="O9" s="351"/>
      <c r="P9" s="381"/>
      <c r="Q9" s="168">
        <v>-139824931</v>
      </c>
      <c r="R9" s="168">
        <v>-143772479</v>
      </c>
      <c r="S9" s="383">
        <v>-97257761</v>
      </c>
      <c r="T9" s="168">
        <v>-239589829</v>
      </c>
      <c r="U9" s="168">
        <v>-168221250</v>
      </c>
      <c r="V9" s="168">
        <v>-163448831</v>
      </c>
      <c r="W9" s="383">
        <v>-87576621</v>
      </c>
      <c r="X9" s="371"/>
      <c r="Y9" s="673" t="s">
        <v>344</v>
      </c>
      <c r="Z9" s="674"/>
      <c r="AA9" s="381"/>
      <c r="AB9" s="168">
        <v>-149239919</v>
      </c>
      <c r="AC9" s="383">
        <v>-61075658</v>
      </c>
      <c r="AD9" s="384">
        <v>-139072</v>
      </c>
      <c r="AE9" s="168">
        <v>-18848820</v>
      </c>
      <c r="AF9" s="168">
        <v>-74698000</v>
      </c>
      <c r="AG9" s="168">
        <v>4444246</v>
      </c>
      <c r="AH9" s="168">
        <v>-243928109</v>
      </c>
      <c r="AI9" s="383">
        <v>-90802690</v>
      </c>
      <c r="AJ9" s="439"/>
      <c r="AK9" s="672" t="s">
        <v>344</v>
      </c>
      <c r="AL9" s="351"/>
      <c r="AM9" s="381"/>
      <c r="AN9" s="168">
        <v>-79714797</v>
      </c>
      <c r="AO9" s="168">
        <v>1084923</v>
      </c>
      <c r="AP9" s="383">
        <v>-24191037</v>
      </c>
      <c r="AQ9" s="168">
        <v>6987495</v>
      </c>
      <c r="AR9" s="168">
        <v>-27116799</v>
      </c>
      <c r="AS9" s="168">
        <v>-29866045</v>
      </c>
      <c r="AT9" s="168">
        <v>-90208036</v>
      </c>
      <c r="AU9" s="383">
        <v>-44873883</v>
      </c>
      <c r="AV9" s="439"/>
      <c r="AW9" s="672" t="s">
        <v>344</v>
      </c>
      <c r="AX9" s="351"/>
      <c r="AY9" s="381"/>
      <c r="AZ9" s="168">
        <v>-48146626</v>
      </c>
      <c r="BA9" s="168">
        <v>-24472559</v>
      </c>
      <c r="BB9" s="383">
        <v>-211703869</v>
      </c>
      <c r="BC9" s="168">
        <v>-64337939</v>
      </c>
      <c r="BD9" s="168">
        <v>-149614504</v>
      </c>
      <c r="BE9" s="168">
        <v>-10890700</v>
      </c>
      <c r="BF9" s="168">
        <v>-101972922</v>
      </c>
      <c r="BG9" s="383">
        <v>-57571856</v>
      </c>
      <c r="BH9" s="439"/>
      <c r="BI9" s="672" t="s">
        <v>344</v>
      </c>
      <c r="BJ9" s="351"/>
      <c r="BK9" s="381"/>
      <c r="BL9" s="168">
        <v>-63577751</v>
      </c>
      <c r="BM9" s="168">
        <v>-73744105</v>
      </c>
      <c r="BN9" s="383">
        <v>-20011689</v>
      </c>
      <c r="BO9" s="168">
        <v>-24324389</v>
      </c>
      <c r="BP9" s="168">
        <v>460042</v>
      </c>
      <c r="BQ9" s="168">
        <v>-24542409</v>
      </c>
      <c r="BR9" s="168">
        <v>-3589610</v>
      </c>
      <c r="BS9" s="383">
        <v>85197193</v>
      </c>
      <c r="BT9" s="439"/>
      <c r="BU9" s="672" t="s">
        <v>344</v>
      </c>
      <c r="BV9" s="351"/>
      <c r="BW9" s="381"/>
      <c r="BX9" s="168">
        <v>89609803</v>
      </c>
      <c r="BY9" s="168">
        <v>-8316386</v>
      </c>
      <c r="BZ9" s="385">
        <v>1722311</v>
      </c>
      <c r="CA9" s="383">
        <v>-31305959</v>
      </c>
      <c r="CB9" s="168">
        <v>-45263389</v>
      </c>
      <c r="CC9" s="168">
        <v>-4433131</v>
      </c>
      <c r="CD9" s="385">
        <v>5830585</v>
      </c>
      <c r="CE9" s="385">
        <v>171035</v>
      </c>
      <c r="CF9" s="168">
        <v>-5169200904.7</v>
      </c>
      <c r="CG9" s="378">
        <v>-5215056904.7</v>
      </c>
      <c r="CH9" s="379">
        <v>-11372.68</v>
      </c>
    </row>
    <row r="10" spans="1:86" s="386" customFormat="1" ht="17.25" customHeight="1">
      <c r="A10" s="439"/>
      <c r="B10" s="672" t="s">
        <v>345</v>
      </c>
      <c r="C10" s="351"/>
      <c r="D10" s="374"/>
      <c r="E10" s="168">
        <v>3424891000</v>
      </c>
      <c r="F10" s="168">
        <v>761107859.7</v>
      </c>
      <c r="G10" s="383">
        <v>356730506</v>
      </c>
      <c r="H10" s="168">
        <v>523812931</v>
      </c>
      <c r="I10" s="168">
        <v>707908933</v>
      </c>
      <c r="J10" s="168">
        <v>1005250094</v>
      </c>
      <c r="K10" s="168">
        <v>521884829</v>
      </c>
      <c r="L10" s="383">
        <v>389874166</v>
      </c>
      <c r="M10" s="439"/>
      <c r="N10" s="672" t="s">
        <v>345</v>
      </c>
      <c r="O10" s="351"/>
      <c r="P10" s="374"/>
      <c r="Q10" s="168">
        <v>314717515</v>
      </c>
      <c r="R10" s="168">
        <v>336911131</v>
      </c>
      <c r="S10" s="383">
        <v>208035589</v>
      </c>
      <c r="T10" s="168">
        <v>306376886</v>
      </c>
      <c r="U10" s="168">
        <v>266899824</v>
      </c>
      <c r="V10" s="168">
        <v>211021945</v>
      </c>
      <c r="W10" s="383">
        <v>314723678</v>
      </c>
      <c r="X10" s="371"/>
      <c r="Y10" s="673" t="s">
        <v>345</v>
      </c>
      <c r="Z10" s="674"/>
      <c r="AA10" s="374"/>
      <c r="AB10" s="168">
        <v>300590288</v>
      </c>
      <c r="AC10" s="383">
        <v>160728377</v>
      </c>
      <c r="AD10" s="384">
        <v>109718379</v>
      </c>
      <c r="AE10" s="168">
        <v>167200602</v>
      </c>
      <c r="AF10" s="168">
        <v>158358981</v>
      </c>
      <c r="AG10" s="168">
        <v>53966609</v>
      </c>
      <c r="AH10" s="168">
        <v>257104750</v>
      </c>
      <c r="AI10" s="383">
        <v>180968211</v>
      </c>
      <c r="AJ10" s="439"/>
      <c r="AK10" s="672" t="s">
        <v>345</v>
      </c>
      <c r="AL10" s="351"/>
      <c r="AM10" s="374"/>
      <c r="AN10" s="168">
        <v>156733364</v>
      </c>
      <c r="AO10" s="168">
        <v>87478025</v>
      </c>
      <c r="AP10" s="383">
        <v>81668817</v>
      </c>
      <c r="AQ10" s="168">
        <v>93077647</v>
      </c>
      <c r="AR10" s="168">
        <v>80343301</v>
      </c>
      <c r="AS10" s="168">
        <v>80928375</v>
      </c>
      <c r="AT10" s="168">
        <v>91204332</v>
      </c>
      <c r="AU10" s="383">
        <v>128842872</v>
      </c>
      <c r="AV10" s="439"/>
      <c r="AW10" s="672" t="s">
        <v>345</v>
      </c>
      <c r="AX10" s="351"/>
      <c r="AY10" s="374"/>
      <c r="AZ10" s="168">
        <v>101973060</v>
      </c>
      <c r="BA10" s="168">
        <v>95521433</v>
      </c>
      <c r="BB10" s="383">
        <v>196141852</v>
      </c>
      <c r="BC10" s="168">
        <v>242576032</v>
      </c>
      <c r="BD10" s="168">
        <v>302027368</v>
      </c>
      <c r="BE10" s="168">
        <v>218638084</v>
      </c>
      <c r="BF10" s="168">
        <v>161568572</v>
      </c>
      <c r="BG10" s="383">
        <v>289945608</v>
      </c>
      <c r="BH10" s="439"/>
      <c r="BI10" s="672" t="s">
        <v>345</v>
      </c>
      <c r="BJ10" s="351"/>
      <c r="BK10" s="374"/>
      <c r="BL10" s="168">
        <v>170719702</v>
      </c>
      <c r="BM10" s="168">
        <v>218501271</v>
      </c>
      <c r="BN10" s="383">
        <v>66705126</v>
      </c>
      <c r="BO10" s="168">
        <v>166897672</v>
      </c>
      <c r="BP10" s="168">
        <v>87957952</v>
      </c>
      <c r="BQ10" s="168">
        <v>72376268</v>
      </c>
      <c r="BR10" s="168">
        <v>52698220</v>
      </c>
      <c r="BS10" s="383">
        <v>76145344</v>
      </c>
      <c r="BT10" s="439"/>
      <c r="BU10" s="672" t="s">
        <v>345</v>
      </c>
      <c r="BV10" s="351"/>
      <c r="BW10" s="374"/>
      <c r="BX10" s="168">
        <v>76699168</v>
      </c>
      <c r="BY10" s="168">
        <v>83150947</v>
      </c>
      <c r="BZ10" s="385">
        <v>61805189</v>
      </c>
      <c r="CA10" s="383">
        <v>32689887</v>
      </c>
      <c r="CB10" s="168">
        <v>20541143</v>
      </c>
      <c r="CC10" s="168">
        <v>24281682</v>
      </c>
      <c r="CD10" s="385">
        <v>23882431</v>
      </c>
      <c r="CE10" s="385">
        <v>34826198</v>
      </c>
      <c r="CF10" s="168">
        <v>11292439025.7</v>
      </c>
      <c r="CG10" s="378">
        <v>7867548025.7</v>
      </c>
      <c r="CH10" s="379">
        <v>229.72</v>
      </c>
    </row>
    <row r="11" spans="1:86" ht="6" customHeight="1">
      <c r="A11" s="439"/>
      <c r="B11" s="442"/>
      <c r="C11" s="347"/>
      <c r="D11" s="374"/>
      <c r="E11" s="167"/>
      <c r="F11" s="167"/>
      <c r="G11" s="211"/>
      <c r="H11" s="167"/>
      <c r="I11" s="167"/>
      <c r="J11" s="167"/>
      <c r="K11" s="167"/>
      <c r="L11" s="211"/>
      <c r="M11" s="439"/>
      <c r="N11" s="442"/>
      <c r="O11" s="347"/>
      <c r="P11" s="374"/>
      <c r="Q11" s="167"/>
      <c r="R11" s="167"/>
      <c r="S11" s="211"/>
      <c r="T11" s="167"/>
      <c r="U11" s="167"/>
      <c r="V11" s="167"/>
      <c r="W11" s="211"/>
      <c r="X11" s="371"/>
      <c r="Y11" s="380"/>
      <c r="Z11" s="341"/>
      <c r="AA11" s="374"/>
      <c r="AB11" s="167"/>
      <c r="AC11" s="211"/>
      <c r="AD11" s="376"/>
      <c r="AE11" s="167"/>
      <c r="AF11" s="167"/>
      <c r="AG11" s="167"/>
      <c r="AH11" s="167"/>
      <c r="AI11" s="211"/>
      <c r="AJ11" s="439"/>
      <c r="AK11" s="442"/>
      <c r="AL11" s="347"/>
      <c r="AM11" s="374"/>
      <c r="AN11" s="167"/>
      <c r="AO11" s="167"/>
      <c r="AP11" s="211"/>
      <c r="AQ11" s="167"/>
      <c r="AR11" s="167"/>
      <c r="AS11" s="167"/>
      <c r="AT11" s="167"/>
      <c r="AU11" s="211"/>
      <c r="AV11" s="439"/>
      <c r="AW11" s="442"/>
      <c r="AX11" s="347"/>
      <c r="AY11" s="374"/>
      <c r="AZ11" s="167"/>
      <c r="BA11" s="167"/>
      <c r="BB11" s="211"/>
      <c r="BC11" s="167"/>
      <c r="BD11" s="167"/>
      <c r="BE11" s="167"/>
      <c r="BF11" s="167"/>
      <c r="BG11" s="211"/>
      <c r="BH11" s="439"/>
      <c r="BI11" s="442"/>
      <c r="BJ11" s="347"/>
      <c r="BK11" s="374"/>
      <c r="BL11" s="167"/>
      <c r="BM11" s="167"/>
      <c r="BN11" s="211"/>
      <c r="BO11" s="167"/>
      <c r="BP11" s="167"/>
      <c r="BQ11" s="167"/>
      <c r="BR11" s="167"/>
      <c r="BS11" s="211"/>
      <c r="BT11" s="439"/>
      <c r="BU11" s="442"/>
      <c r="BV11" s="347"/>
      <c r="BW11" s="374"/>
      <c r="BX11" s="167"/>
      <c r="BY11" s="167"/>
      <c r="BZ11" s="377"/>
      <c r="CA11" s="211"/>
      <c r="CB11" s="167"/>
      <c r="CC11" s="167"/>
      <c r="CD11" s="377"/>
      <c r="CE11" s="377"/>
      <c r="CF11" s="167"/>
      <c r="CG11" s="378"/>
      <c r="CH11" s="379"/>
    </row>
    <row r="12" spans="1:86" s="386" customFormat="1" ht="15" customHeight="1">
      <c r="A12" s="675" t="s">
        <v>346</v>
      </c>
      <c r="B12" s="676"/>
      <c r="C12" s="676"/>
      <c r="D12" s="374"/>
      <c r="E12" s="166">
        <v>3470747000</v>
      </c>
      <c r="F12" s="166">
        <v>113991165</v>
      </c>
      <c r="G12" s="210">
        <v>246809147</v>
      </c>
      <c r="H12" s="166">
        <v>251149499</v>
      </c>
      <c r="I12" s="166">
        <v>359446907</v>
      </c>
      <c r="J12" s="166">
        <v>388483404</v>
      </c>
      <c r="K12" s="166">
        <v>310039092</v>
      </c>
      <c r="L12" s="210">
        <v>174155927</v>
      </c>
      <c r="M12" s="675" t="s">
        <v>346</v>
      </c>
      <c r="N12" s="676"/>
      <c r="O12" s="676"/>
      <c r="P12" s="374"/>
      <c r="Q12" s="166">
        <v>174892584</v>
      </c>
      <c r="R12" s="166">
        <v>193138652</v>
      </c>
      <c r="S12" s="210">
        <v>110777828</v>
      </c>
      <c r="T12" s="166">
        <v>66787057</v>
      </c>
      <c r="U12" s="166">
        <v>98678574</v>
      </c>
      <c r="V12" s="166">
        <v>47573114</v>
      </c>
      <c r="W12" s="210">
        <v>227147057</v>
      </c>
      <c r="X12" s="677" t="s">
        <v>346</v>
      </c>
      <c r="Y12" s="678"/>
      <c r="Z12" s="678"/>
      <c r="AA12" s="374"/>
      <c r="AB12" s="166">
        <v>151350369</v>
      </c>
      <c r="AC12" s="210">
        <v>99652719</v>
      </c>
      <c r="AD12" s="367">
        <v>109579307</v>
      </c>
      <c r="AE12" s="166">
        <v>148351782</v>
      </c>
      <c r="AF12" s="166">
        <v>83660981</v>
      </c>
      <c r="AG12" s="166">
        <v>58410855</v>
      </c>
      <c r="AH12" s="166">
        <v>13176641</v>
      </c>
      <c r="AI12" s="210">
        <v>90165521</v>
      </c>
      <c r="AJ12" s="675" t="s">
        <v>346</v>
      </c>
      <c r="AK12" s="676"/>
      <c r="AL12" s="676"/>
      <c r="AM12" s="374"/>
      <c r="AN12" s="166">
        <v>77018567</v>
      </c>
      <c r="AO12" s="166">
        <v>88562948</v>
      </c>
      <c r="AP12" s="210">
        <v>57477780</v>
      </c>
      <c r="AQ12" s="166">
        <v>100065142</v>
      </c>
      <c r="AR12" s="166">
        <v>53226502</v>
      </c>
      <c r="AS12" s="166">
        <v>51062330</v>
      </c>
      <c r="AT12" s="166">
        <v>996296</v>
      </c>
      <c r="AU12" s="210">
        <v>83968989</v>
      </c>
      <c r="AV12" s="675" t="s">
        <v>346</v>
      </c>
      <c r="AW12" s="676"/>
      <c r="AX12" s="676"/>
      <c r="AY12" s="374"/>
      <c r="AZ12" s="166">
        <v>53826434</v>
      </c>
      <c r="BA12" s="166">
        <v>71048874</v>
      </c>
      <c r="BB12" s="210">
        <v>-15562017</v>
      </c>
      <c r="BC12" s="166">
        <v>178238093</v>
      </c>
      <c r="BD12" s="166">
        <v>152412864</v>
      </c>
      <c r="BE12" s="166">
        <v>207747384</v>
      </c>
      <c r="BF12" s="166">
        <v>59595650</v>
      </c>
      <c r="BG12" s="210">
        <v>232373752</v>
      </c>
      <c r="BH12" s="675" t="s">
        <v>346</v>
      </c>
      <c r="BI12" s="676"/>
      <c r="BJ12" s="676"/>
      <c r="BK12" s="374"/>
      <c r="BL12" s="166">
        <v>107141951</v>
      </c>
      <c r="BM12" s="166">
        <v>144757166</v>
      </c>
      <c r="BN12" s="210">
        <v>46693437</v>
      </c>
      <c r="BO12" s="166">
        <v>142573283</v>
      </c>
      <c r="BP12" s="166">
        <v>88417994</v>
      </c>
      <c r="BQ12" s="166">
        <v>47833859</v>
      </c>
      <c r="BR12" s="166">
        <v>49108610</v>
      </c>
      <c r="BS12" s="210">
        <v>161342537</v>
      </c>
      <c r="BT12" s="675" t="s">
        <v>346</v>
      </c>
      <c r="BU12" s="676"/>
      <c r="BV12" s="676"/>
      <c r="BW12" s="374"/>
      <c r="BX12" s="166">
        <v>166308971</v>
      </c>
      <c r="BY12" s="166">
        <v>74834561</v>
      </c>
      <c r="BZ12" s="368">
        <v>63527500</v>
      </c>
      <c r="CA12" s="210">
        <v>1383928</v>
      </c>
      <c r="CB12" s="166">
        <v>-24722246</v>
      </c>
      <c r="CC12" s="166">
        <v>19848551</v>
      </c>
      <c r="CD12" s="368">
        <v>29713016</v>
      </c>
      <c r="CE12" s="368">
        <v>34997233</v>
      </c>
      <c r="CF12" s="166">
        <v>6123238121</v>
      </c>
      <c r="CG12" s="387">
        <v>2652491121</v>
      </c>
      <c r="CH12" s="388">
        <v>76.42</v>
      </c>
    </row>
    <row r="13" spans="1:86" ht="9" customHeight="1">
      <c r="A13" s="439"/>
      <c r="B13" s="442"/>
      <c r="C13" s="347"/>
      <c r="D13" s="381"/>
      <c r="E13" s="166"/>
      <c r="F13" s="166"/>
      <c r="G13" s="210"/>
      <c r="H13" s="166"/>
      <c r="I13" s="166"/>
      <c r="J13" s="166"/>
      <c r="K13" s="166"/>
      <c r="L13" s="210"/>
      <c r="M13" s="439"/>
      <c r="N13" s="442"/>
      <c r="O13" s="347"/>
      <c r="P13" s="381"/>
      <c r="Q13" s="166"/>
      <c r="R13" s="166"/>
      <c r="S13" s="210"/>
      <c r="T13" s="166"/>
      <c r="U13" s="166"/>
      <c r="V13" s="166"/>
      <c r="W13" s="210"/>
      <c r="X13" s="371"/>
      <c r="Y13" s="380"/>
      <c r="Z13" s="341"/>
      <c r="AA13" s="381"/>
      <c r="AB13" s="166"/>
      <c r="AC13" s="210"/>
      <c r="AD13" s="367"/>
      <c r="AE13" s="166"/>
      <c r="AF13" s="166"/>
      <c r="AG13" s="166"/>
      <c r="AH13" s="166"/>
      <c r="AI13" s="210"/>
      <c r="AJ13" s="439"/>
      <c r="AK13" s="442"/>
      <c r="AL13" s="347"/>
      <c r="AM13" s="381"/>
      <c r="AN13" s="166"/>
      <c r="AO13" s="166"/>
      <c r="AP13" s="210"/>
      <c r="AQ13" s="166"/>
      <c r="AR13" s="166"/>
      <c r="AS13" s="166"/>
      <c r="AT13" s="166"/>
      <c r="AU13" s="210"/>
      <c r="AV13" s="439"/>
      <c r="AW13" s="442"/>
      <c r="AX13" s="347"/>
      <c r="AY13" s="381"/>
      <c r="AZ13" s="166"/>
      <c r="BA13" s="166"/>
      <c r="BB13" s="210"/>
      <c r="BC13" s="166"/>
      <c r="BD13" s="166"/>
      <c r="BE13" s="166"/>
      <c r="BF13" s="166"/>
      <c r="BG13" s="210"/>
      <c r="BH13" s="439"/>
      <c r="BI13" s="442"/>
      <c r="BJ13" s="347"/>
      <c r="BK13" s="381"/>
      <c r="BL13" s="166"/>
      <c r="BM13" s="166"/>
      <c r="BN13" s="210"/>
      <c r="BO13" s="166"/>
      <c r="BP13" s="166"/>
      <c r="BQ13" s="166"/>
      <c r="BR13" s="166"/>
      <c r="BS13" s="210"/>
      <c r="BT13" s="439"/>
      <c r="BU13" s="442"/>
      <c r="BV13" s="347"/>
      <c r="BW13" s="381"/>
      <c r="BX13" s="166"/>
      <c r="BY13" s="166"/>
      <c r="BZ13" s="368"/>
      <c r="CA13" s="210"/>
      <c r="CB13" s="166"/>
      <c r="CC13" s="166"/>
      <c r="CD13" s="368"/>
      <c r="CE13" s="368"/>
      <c r="CF13" s="166"/>
      <c r="CG13" s="369"/>
      <c r="CH13" s="370"/>
    </row>
    <row r="14" spans="1:86" ht="15" customHeight="1">
      <c r="A14" s="382" t="s">
        <v>376</v>
      </c>
      <c r="B14" s="679" t="s">
        <v>347</v>
      </c>
      <c r="C14" s="680"/>
      <c r="D14" s="374"/>
      <c r="E14" s="167"/>
      <c r="F14" s="167"/>
      <c r="G14" s="211"/>
      <c r="H14" s="167"/>
      <c r="I14" s="167"/>
      <c r="J14" s="167"/>
      <c r="K14" s="167"/>
      <c r="L14" s="211"/>
      <c r="M14" s="382" t="s">
        <v>376</v>
      </c>
      <c r="N14" s="679" t="s">
        <v>347</v>
      </c>
      <c r="O14" s="680"/>
      <c r="P14" s="374"/>
      <c r="Q14" s="167"/>
      <c r="R14" s="167"/>
      <c r="S14" s="211"/>
      <c r="T14" s="167"/>
      <c r="U14" s="167"/>
      <c r="V14" s="167"/>
      <c r="W14" s="211"/>
      <c r="X14" s="681" t="s">
        <v>376</v>
      </c>
      <c r="Y14" s="682" t="s">
        <v>347</v>
      </c>
      <c r="Z14" s="683"/>
      <c r="AA14" s="374"/>
      <c r="AB14" s="167"/>
      <c r="AC14" s="211"/>
      <c r="AD14" s="376"/>
      <c r="AE14" s="167"/>
      <c r="AF14" s="167"/>
      <c r="AG14" s="167"/>
      <c r="AH14" s="167"/>
      <c r="AI14" s="211"/>
      <c r="AJ14" s="382" t="s">
        <v>376</v>
      </c>
      <c r="AK14" s="679" t="s">
        <v>347</v>
      </c>
      <c r="AL14" s="680"/>
      <c r="AM14" s="374"/>
      <c r="AN14" s="167"/>
      <c r="AO14" s="167"/>
      <c r="AP14" s="211"/>
      <c r="AQ14" s="167"/>
      <c r="AR14" s="167"/>
      <c r="AS14" s="167"/>
      <c r="AT14" s="167"/>
      <c r="AU14" s="211"/>
      <c r="AV14" s="382" t="s">
        <v>376</v>
      </c>
      <c r="AW14" s="679" t="s">
        <v>347</v>
      </c>
      <c r="AX14" s="680"/>
      <c r="AY14" s="374"/>
      <c r="AZ14" s="167"/>
      <c r="BA14" s="167"/>
      <c r="BB14" s="211"/>
      <c r="BC14" s="167"/>
      <c r="BD14" s="167"/>
      <c r="BE14" s="167"/>
      <c r="BF14" s="167"/>
      <c r="BG14" s="211"/>
      <c r="BH14" s="382" t="s">
        <v>376</v>
      </c>
      <c r="BI14" s="679" t="s">
        <v>347</v>
      </c>
      <c r="BJ14" s="680"/>
      <c r="BK14" s="374"/>
      <c r="BL14" s="167"/>
      <c r="BM14" s="167"/>
      <c r="BN14" s="211"/>
      <c r="BO14" s="167"/>
      <c r="BP14" s="167"/>
      <c r="BQ14" s="167"/>
      <c r="BR14" s="167"/>
      <c r="BS14" s="211"/>
      <c r="BT14" s="382" t="s">
        <v>376</v>
      </c>
      <c r="BU14" s="679" t="s">
        <v>347</v>
      </c>
      <c r="BV14" s="680"/>
      <c r="BW14" s="374"/>
      <c r="BX14" s="167"/>
      <c r="BY14" s="167"/>
      <c r="BZ14" s="377"/>
      <c r="CA14" s="211"/>
      <c r="CB14" s="167"/>
      <c r="CC14" s="167"/>
      <c r="CD14" s="377"/>
      <c r="CE14" s="377"/>
      <c r="CF14" s="167"/>
      <c r="CG14" s="378"/>
      <c r="CH14" s="379"/>
    </row>
    <row r="15" spans="1:86" ht="6" customHeight="1">
      <c r="A15" s="447"/>
      <c r="B15" s="445"/>
      <c r="C15" s="446"/>
      <c r="D15" s="374"/>
      <c r="E15" s="167"/>
      <c r="F15" s="167"/>
      <c r="G15" s="211"/>
      <c r="H15" s="167"/>
      <c r="I15" s="167"/>
      <c r="J15" s="167"/>
      <c r="K15" s="167"/>
      <c r="L15" s="211"/>
      <c r="M15" s="447"/>
      <c r="N15" s="445"/>
      <c r="O15" s="446"/>
      <c r="P15" s="374"/>
      <c r="Q15" s="167"/>
      <c r="R15" s="167"/>
      <c r="S15" s="211"/>
      <c r="T15" s="167"/>
      <c r="U15" s="167"/>
      <c r="V15" s="167"/>
      <c r="W15" s="211"/>
      <c r="X15" s="389"/>
      <c r="Y15" s="390"/>
      <c r="Z15" s="391"/>
      <c r="AA15" s="374"/>
      <c r="AB15" s="167"/>
      <c r="AC15" s="211"/>
      <c r="AD15" s="376"/>
      <c r="AE15" s="167"/>
      <c r="AF15" s="167"/>
      <c r="AG15" s="167"/>
      <c r="AH15" s="167"/>
      <c r="AI15" s="211"/>
      <c r="AJ15" s="447"/>
      <c r="AK15" s="445"/>
      <c r="AL15" s="446"/>
      <c r="AM15" s="374"/>
      <c r="AN15" s="167"/>
      <c r="AO15" s="167"/>
      <c r="AP15" s="211"/>
      <c r="AQ15" s="167"/>
      <c r="AR15" s="167"/>
      <c r="AS15" s="167"/>
      <c r="AT15" s="167"/>
      <c r="AU15" s="211"/>
      <c r="AV15" s="447"/>
      <c r="AW15" s="445"/>
      <c r="AX15" s="446"/>
      <c r="AY15" s="374"/>
      <c r="AZ15" s="167"/>
      <c r="BA15" s="167"/>
      <c r="BB15" s="211"/>
      <c r="BC15" s="167"/>
      <c r="BD15" s="167"/>
      <c r="BE15" s="167"/>
      <c r="BF15" s="167"/>
      <c r="BG15" s="211"/>
      <c r="BH15" s="447"/>
      <c r="BI15" s="445"/>
      <c r="BJ15" s="446"/>
      <c r="BK15" s="374"/>
      <c r="BL15" s="167"/>
      <c r="BM15" s="167"/>
      <c r="BN15" s="211"/>
      <c r="BO15" s="167"/>
      <c r="BP15" s="167"/>
      <c r="BQ15" s="167"/>
      <c r="BR15" s="167"/>
      <c r="BS15" s="211"/>
      <c r="BT15" s="447"/>
      <c r="BU15" s="445"/>
      <c r="BV15" s="446"/>
      <c r="BW15" s="374"/>
      <c r="BX15" s="167"/>
      <c r="BY15" s="167"/>
      <c r="BZ15" s="377"/>
      <c r="CA15" s="211"/>
      <c r="CB15" s="167"/>
      <c r="CC15" s="167"/>
      <c r="CD15" s="377"/>
      <c r="CE15" s="377"/>
      <c r="CF15" s="167"/>
      <c r="CG15" s="378"/>
      <c r="CH15" s="379"/>
    </row>
    <row r="16" spans="1:86" s="386" customFormat="1" ht="17.25" customHeight="1">
      <c r="A16" s="447"/>
      <c r="B16" s="672" t="s">
        <v>377</v>
      </c>
      <c r="C16" s="351"/>
      <c r="D16" s="381"/>
      <c r="E16" s="168">
        <v>0</v>
      </c>
      <c r="F16" s="168">
        <v>216280400</v>
      </c>
      <c r="G16" s="383">
        <v>0</v>
      </c>
      <c r="H16" s="168">
        <v>0</v>
      </c>
      <c r="I16" s="168">
        <v>0</v>
      </c>
      <c r="J16" s="168">
        <v>391287</v>
      </c>
      <c r="K16" s="168">
        <v>0</v>
      </c>
      <c r="L16" s="383">
        <v>2626000000</v>
      </c>
      <c r="M16" s="447"/>
      <c r="N16" s="672" t="s">
        <v>377</v>
      </c>
      <c r="O16" s="351"/>
      <c r="P16" s="381"/>
      <c r="Q16" s="168">
        <v>0</v>
      </c>
      <c r="R16" s="168">
        <v>0</v>
      </c>
      <c r="S16" s="383">
        <v>0</v>
      </c>
      <c r="T16" s="168">
        <v>0</v>
      </c>
      <c r="U16" s="168">
        <v>0</v>
      </c>
      <c r="V16" s="168">
        <v>0</v>
      </c>
      <c r="W16" s="383">
        <v>0</v>
      </c>
      <c r="X16" s="389"/>
      <c r="Y16" s="673" t="s">
        <v>377</v>
      </c>
      <c r="Z16" s="674"/>
      <c r="AA16" s="381"/>
      <c r="AB16" s="168">
        <v>0</v>
      </c>
      <c r="AC16" s="383">
        <v>0</v>
      </c>
      <c r="AD16" s="384">
        <v>0</v>
      </c>
      <c r="AE16" s="168">
        <v>48256941</v>
      </c>
      <c r="AF16" s="168">
        <v>0</v>
      </c>
      <c r="AG16" s="168">
        <v>0</v>
      </c>
      <c r="AH16" s="168">
        <v>21876940</v>
      </c>
      <c r="AI16" s="383">
        <v>0</v>
      </c>
      <c r="AJ16" s="447"/>
      <c r="AK16" s="672" t="s">
        <v>377</v>
      </c>
      <c r="AL16" s="351"/>
      <c r="AM16" s="381"/>
      <c r="AN16" s="168">
        <v>0</v>
      </c>
      <c r="AO16" s="168">
        <v>0</v>
      </c>
      <c r="AP16" s="383">
        <v>0</v>
      </c>
      <c r="AQ16" s="168">
        <v>0</v>
      </c>
      <c r="AR16" s="168">
        <v>0</v>
      </c>
      <c r="AS16" s="168">
        <v>0</v>
      </c>
      <c r="AT16" s="168">
        <v>0</v>
      </c>
      <c r="AU16" s="383">
        <v>0</v>
      </c>
      <c r="AV16" s="447"/>
      <c r="AW16" s="672" t="s">
        <v>377</v>
      </c>
      <c r="AX16" s="351"/>
      <c r="AY16" s="381"/>
      <c r="AZ16" s="168">
        <v>0</v>
      </c>
      <c r="BA16" s="168">
        <v>0</v>
      </c>
      <c r="BB16" s="383">
        <v>0</v>
      </c>
      <c r="BC16" s="168">
        <v>0</v>
      </c>
      <c r="BD16" s="168">
        <v>0</v>
      </c>
      <c r="BE16" s="168">
        <v>0</v>
      </c>
      <c r="BF16" s="168">
        <v>0</v>
      </c>
      <c r="BG16" s="383">
        <v>112136765</v>
      </c>
      <c r="BH16" s="447"/>
      <c r="BI16" s="672" t="s">
        <v>377</v>
      </c>
      <c r="BJ16" s="351"/>
      <c r="BK16" s="381"/>
      <c r="BL16" s="168">
        <v>0</v>
      </c>
      <c r="BM16" s="168">
        <v>0</v>
      </c>
      <c r="BN16" s="383">
        <v>0</v>
      </c>
      <c r="BO16" s="168">
        <v>0</v>
      </c>
      <c r="BP16" s="168">
        <v>16400</v>
      </c>
      <c r="BQ16" s="168">
        <v>0</v>
      </c>
      <c r="BR16" s="168">
        <v>0</v>
      </c>
      <c r="BS16" s="383">
        <v>569087</v>
      </c>
      <c r="BT16" s="447"/>
      <c r="BU16" s="672" t="s">
        <v>377</v>
      </c>
      <c r="BV16" s="351"/>
      <c r="BW16" s="381"/>
      <c r="BX16" s="168">
        <v>0</v>
      </c>
      <c r="BY16" s="168">
        <v>0</v>
      </c>
      <c r="BZ16" s="385">
        <v>0</v>
      </c>
      <c r="CA16" s="383">
        <v>0</v>
      </c>
      <c r="CB16" s="168">
        <v>0</v>
      </c>
      <c r="CC16" s="168">
        <v>0</v>
      </c>
      <c r="CD16" s="385">
        <v>0</v>
      </c>
      <c r="CE16" s="385">
        <v>0</v>
      </c>
      <c r="CF16" s="168">
        <v>3025527820</v>
      </c>
      <c r="CG16" s="378">
        <v>3025527820</v>
      </c>
      <c r="CH16" s="379">
        <v>0</v>
      </c>
    </row>
    <row r="17" spans="1:86" s="386" customFormat="1" ht="17.25" customHeight="1">
      <c r="A17" s="447"/>
      <c r="B17" s="672" t="s">
        <v>378</v>
      </c>
      <c r="C17" s="351"/>
      <c r="D17" s="374"/>
      <c r="E17" s="168">
        <v>0</v>
      </c>
      <c r="F17" s="168">
        <v>0</v>
      </c>
      <c r="G17" s="383">
        <v>0</v>
      </c>
      <c r="H17" s="168">
        <v>0</v>
      </c>
      <c r="I17" s="168">
        <v>0</v>
      </c>
      <c r="J17" s="168">
        <v>0</v>
      </c>
      <c r="K17" s="168">
        <v>0</v>
      </c>
      <c r="L17" s="383">
        <v>0</v>
      </c>
      <c r="M17" s="447"/>
      <c r="N17" s="672" t="s">
        <v>378</v>
      </c>
      <c r="O17" s="351"/>
      <c r="P17" s="374"/>
      <c r="Q17" s="168">
        <v>0</v>
      </c>
      <c r="R17" s="168">
        <v>0</v>
      </c>
      <c r="S17" s="383">
        <v>0</v>
      </c>
      <c r="T17" s="168">
        <v>0</v>
      </c>
      <c r="U17" s="168">
        <v>0</v>
      </c>
      <c r="V17" s="168">
        <v>0</v>
      </c>
      <c r="W17" s="383">
        <v>0</v>
      </c>
      <c r="X17" s="389"/>
      <c r="Y17" s="673" t="s">
        <v>378</v>
      </c>
      <c r="Z17" s="674"/>
      <c r="AA17" s="374"/>
      <c r="AB17" s="168">
        <v>0</v>
      </c>
      <c r="AC17" s="383">
        <v>0</v>
      </c>
      <c r="AD17" s="384">
        <v>0</v>
      </c>
      <c r="AE17" s="168">
        <v>0</v>
      </c>
      <c r="AF17" s="168">
        <v>0</v>
      </c>
      <c r="AG17" s="168">
        <v>0</v>
      </c>
      <c r="AH17" s="168">
        <v>0</v>
      </c>
      <c r="AI17" s="383">
        <v>0</v>
      </c>
      <c r="AJ17" s="447"/>
      <c r="AK17" s="672" t="s">
        <v>378</v>
      </c>
      <c r="AL17" s="351"/>
      <c r="AM17" s="374"/>
      <c r="AN17" s="168">
        <v>0</v>
      </c>
      <c r="AO17" s="168">
        <v>0</v>
      </c>
      <c r="AP17" s="383">
        <v>0</v>
      </c>
      <c r="AQ17" s="168">
        <v>0</v>
      </c>
      <c r="AR17" s="168">
        <v>0</v>
      </c>
      <c r="AS17" s="168">
        <v>0</v>
      </c>
      <c r="AT17" s="168">
        <v>0</v>
      </c>
      <c r="AU17" s="383">
        <v>0</v>
      </c>
      <c r="AV17" s="447"/>
      <c r="AW17" s="672" t="s">
        <v>378</v>
      </c>
      <c r="AX17" s="351"/>
      <c r="AY17" s="374"/>
      <c r="AZ17" s="168">
        <v>0</v>
      </c>
      <c r="BA17" s="168">
        <v>0</v>
      </c>
      <c r="BB17" s="383">
        <v>0</v>
      </c>
      <c r="BC17" s="168">
        <v>0</v>
      </c>
      <c r="BD17" s="168">
        <v>0</v>
      </c>
      <c r="BE17" s="168">
        <v>0</v>
      </c>
      <c r="BF17" s="168">
        <v>0</v>
      </c>
      <c r="BG17" s="383">
        <v>0</v>
      </c>
      <c r="BH17" s="447"/>
      <c r="BI17" s="672" t="s">
        <v>378</v>
      </c>
      <c r="BJ17" s="351"/>
      <c r="BK17" s="374"/>
      <c r="BL17" s="168">
        <v>0</v>
      </c>
      <c r="BM17" s="168">
        <v>0</v>
      </c>
      <c r="BN17" s="383">
        <v>0</v>
      </c>
      <c r="BO17" s="168">
        <v>0</v>
      </c>
      <c r="BP17" s="168">
        <v>0</v>
      </c>
      <c r="BQ17" s="168">
        <v>0</v>
      </c>
      <c r="BR17" s="168">
        <v>0</v>
      </c>
      <c r="BS17" s="383">
        <v>0</v>
      </c>
      <c r="BT17" s="447"/>
      <c r="BU17" s="672" t="s">
        <v>378</v>
      </c>
      <c r="BV17" s="351"/>
      <c r="BW17" s="374"/>
      <c r="BX17" s="168">
        <v>0</v>
      </c>
      <c r="BY17" s="168">
        <v>0</v>
      </c>
      <c r="BZ17" s="385">
        <v>0</v>
      </c>
      <c r="CA17" s="383">
        <v>0</v>
      </c>
      <c r="CB17" s="168">
        <v>0</v>
      </c>
      <c r="CC17" s="168">
        <v>0</v>
      </c>
      <c r="CD17" s="385">
        <v>0</v>
      </c>
      <c r="CE17" s="385">
        <v>0</v>
      </c>
      <c r="CF17" s="168">
        <v>0</v>
      </c>
      <c r="CG17" s="378">
        <v>0</v>
      </c>
      <c r="CH17" s="379">
        <v>0</v>
      </c>
    </row>
    <row r="18" spans="1:86" s="386" customFormat="1" ht="17.25" customHeight="1">
      <c r="A18" s="447"/>
      <c r="B18" s="672" t="s">
        <v>348</v>
      </c>
      <c r="C18" s="351"/>
      <c r="D18" s="374"/>
      <c r="E18" s="168">
        <v>0</v>
      </c>
      <c r="F18" s="168">
        <v>481587</v>
      </c>
      <c r="G18" s="383">
        <v>418731</v>
      </c>
      <c r="H18" s="168">
        <v>0</v>
      </c>
      <c r="I18" s="168">
        <v>55323</v>
      </c>
      <c r="J18" s="168">
        <v>593319</v>
      </c>
      <c r="K18" s="168">
        <v>518804</v>
      </c>
      <c r="L18" s="383">
        <v>1210421</v>
      </c>
      <c r="M18" s="447"/>
      <c r="N18" s="672" t="s">
        <v>348</v>
      </c>
      <c r="O18" s="351"/>
      <c r="P18" s="374"/>
      <c r="Q18" s="168">
        <v>197504</v>
      </c>
      <c r="R18" s="168">
        <v>183016</v>
      </c>
      <c r="S18" s="383">
        <v>0</v>
      </c>
      <c r="T18" s="168">
        <v>104766</v>
      </c>
      <c r="U18" s="168">
        <v>27117</v>
      </c>
      <c r="V18" s="168">
        <v>209170</v>
      </c>
      <c r="W18" s="383">
        <v>0</v>
      </c>
      <c r="X18" s="389"/>
      <c r="Y18" s="673" t="s">
        <v>348</v>
      </c>
      <c r="Z18" s="674"/>
      <c r="AA18" s="374"/>
      <c r="AB18" s="168">
        <v>0</v>
      </c>
      <c r="AC18" s="383">
        <v>218581</v>
      </c>
      <c r="AD18" s="384">
        <v>0</v>
      </c>
      <c r="AE18" s="168">
        <v>59294</v>
      </c>
      <c r="AF18" s="168">
        <v>0</v>
      </c>
      <c r="AG18" s="168">
        <v>0</v>
      </c>
      <c r="AH18" s="168">
        <v>463544</v>
      </c>
      <c r="AI18" s="383">
        <v>370846</v>
      </c>
      <c r="AJ18" s="447"/>
      <c r="AK18" s="672" t="s">
        <v>348</v>
      </c>
      <c r="AL18" s="351"/>
      <c r="AM18" s="374"/>
      <c r="AN18" s="168">
        <v>0</v>
      </c>
      <c r="AO18" s="168">
        <v>0</v>
      </c>
      <c r="AP18" s="383">
        <v>0</v>
      </c>
      <c r="AQ18" s="168">
        <v>0</v>
      </c>
      <c r="AR18" s="168">
        <v>0</v>
      </c>
      <c r="AS18" s="168">
        <v>0</v>
      </c>
      <c r="AT18" s="168">
        <v>60400</v>
      </c>
      <c r="AU18" s="383">
        <v>0</v>
      </c>
      <c r="AV18" s="447"/>
      <c r="AW18" s="672" t="s">
        <v>348</v>
      </c>
      <c r="AX18" s="351"/>
      <c r="AY18" s="374"/>
      <c r="AZ18" s="168">
        <v>66989</v>
      </c>
      <c r="BA18" s="168">
        <v>0</v>
      </c>
      <c r="BB18" s="383">
        <v>0</v>
      </c>
      <c r="BC18" s="168">
        <v>0</v>
      </c>
      <c r="BD18" s="168">
        <v>45247</v>
      </c>
      <c r="BE18" s="168">
        <v>0</v>
      </c>
      <c r="BF18" s="168">
        <v>39123</v>
      </c>
      <c r="BG18" s="383">
        <v>0</v>
      </c>
      <c r="BH18" s="447"/>
      <c r="BI18" s="672" t="s">
        <v>348</v>
      </c>
      <c r="BJ18" s="351"/>
      <c r="BK18" s="374"/>
      <c r="BL18" s="168">
        <v>0</v>
      </c>
      <c r="BM18" s="168">
        <v>0</v>
      </c>
      <c r="BN18" s="383">
        <v>0</v>
      </c>
      <c r="BO18" s="168">
        <v>770609</v>
      </c>
      <c r="BP18" s="168">
        <v>0</v>
      </c>
      <c r="BQ18" s="168">
        <v>13629</v>
      </c>
      <c r="BR18" s="168">
        <v>0</v>
      </c>
      <c r="BS18" s="383">
        <v>62167</v>
      </c>
      <c r="BT18" s="447"/>
      <c r="BU18" s="672" t="s">
        <v>348</v>
      </c>
      <c r="BV18" s="351"/>
      <c r="BW18" s="374"/>
      <c r="BX18" s="168">
        <v>0</v>
      </c>
      <c r="BY18" s="168">
        <v>0</v>
      </c>
      <c r="BZ18" s="385">
        <v>0</v>
      </c>
      <c r="CA18" s="383">
        <v>0</v>
      </c>
      <c r="CB18" s="168">
        <v>0</v>
      </c>
      <c r="CC18" s="168">
        <v>0</v>
      </c>
      <c r="CD18" s="385">
        <v>0</v>
      </c>
      <c r="CE18" s="385">
        <v>0</v>
      </c>
      <c r="CF18" s="168">
        <v>6170187</v>
      </c>
      <c r="CG18" s="378">
        <v>6170187</v>
      </c>
      <c r="CH18" s="379">
        <v>0</v>
      </c>
    </row>
    <row r="19" spans="1:86" s="386" customFormat="1" ht="17.25" customHeight="1">
      <c r="A19" s="447"/>
      <c r="B19" s="672" t="s">
        <v>349</v>
      </c>
      <c r="C19" s="351"/>
      <c r="D19" s="392"/>
      <c r="E19" s="168">
        <v>1486000</v>
      </c>
      <c r="F19" s="168">
        <v>1488180</v>
      </c>
      <c r="G19" s="383">
        <v>1250</v>
      </c>
      <c r="H19" s="168">
        <v>713000</v>
      </c>
      <c r="I19" s="168">
        <v>2016533</v>
      </c>
      <c r="J19" s="168">
        <v>812100</v>
      </c>
      <c r="K19" s="168">
        <v>7022851</v>
      </c>
      <c r="L19" s="383">
        <v>2613627</v>
      </c>
      <c r="M19" s="447"/>
      <c r="N19" s="672" t="s">
        <v>349</v>
      </c>
      <c r="O19" s="351"/>
      <c r="P19" s="392"/>
      <c r="Q19" s="168">
        <v>10000</v>
      </c>
      <c r="R19" s="168">
        <v>270000</v>
      </c>
      <c r="S19" s="383">
        <v>88000</v>
      </c>
      <c r="T19" s="168">
        <v>22179724</v>
      </c>
      <c r="U19" s="168">
        <v>0</v>
      </c>
      <c r="V19" s="168">
        <v>130000</v>
      </c>
      <c r="W19" s="383">
        <v>0</v>
      </c>
      <c r="X19" s="389"/>
      <c r="Y19" s="673" t="s">
        <v>349</v>
      </c>
      <c r="Z19" s="674"/>
      <c r="AA19" s="392"/>
      <c r="AB19" s="168">
        <v>1170000</v>
      </c>
      <c r="AC19" s="383">
        <v>3938</v>
      </c>
      <c r="AD19" s="384">
        <v>410400</v>
      </c>
      <c r="AE19" s="168">
        <v>2825301</v>
      </c>
      <c r="AF19" s="168">
        <v>4114</v>
      </c>
      <c r="AG19" s="168">
        <v>30000</v>
      </c>
      <c r="AH19" s="168">
        <v>2361550</v>
      </c>
      <c r="AI19" s="383">
        <v>640000</v>
      </c>
      <c r="AJ19" s="447"/>
      <c r="AK19" s="672" t="s">
        <v>349</v>
      </c>
      <c r="AL19" s="351"/>
      <c r="AM19" s="392"/>
      <c r="AN19" s="168">
        <v>120000</v>
      </c>
      <c r="AO19" s="168">
        <v>360500</v>
      </c>
      <c r="AP19" s="383">
        <v>481045</v>
      </c>
      <c r="AQ19" s="168">
        <v>435</v>
      </c>
      <c r="AR19" s="168">
        <v>2000</v>
      </c>
      <c r="AS19" s="168">
        <v>0</v>
      </c>
      <c r="AT19" s="168">
        <v>455200</v>
      </c>
      <c r="AU19" s="383">
        <v>25941103</v>
      </c>
      <c r="AV19" s="447"/>
      <c r="AW19" s="672" t="s">
        <v>349</v>
      </c>
      <c r="AX19" s="351"/>
      <c r="AY19" s="392"/>
      <c r="AZ19" s="168">
        <v>274450</v>
      </c>
      <c r="BA19" s="168">
        <v>5041207</v>
      </c>
      <c r="BB19" s="383">
        <v>0</v>
      </c>
      <c r="BC19" s="168">
        <v>627726</v>
      </c>
      <c r="BD19" s="168">
        <v>5737619</v>
      </c>
      <c r="BE19" s="168">
        <v>1000</v>
      </c>
      <c r="BF19" s="168">
        <v>0</v>
      </c>
      <c r="BG19" s="383">
        <v>1153331</v>
      </c>
      <c r="BH19" s="447"/>
      <c r="BI19" s="672" t="s">
        <v>349</v>
      </c>
      <c r="BJ19" s="351"/>
      <c r="BK19" s="392"/>
      <c r="BL19" s="168">
        <v>0</v>
      </c>
      <c r="BM19" s="168">
        <v>0</v>
      </c>
      <c r="BN19" s="383">
        <v>200000</v>
      </c>
      <c r="BO19" s="168">
        <v>0</v>
      </c>
      <c r="BP19" s="168">
        <v>0</v>
      </c>
      <c r="BQ19" s="168">
        <v>15344821</v>
      </c>
      <c r="BR19" s="168">
        <v>1000</v>
      </c>
      <c r="BS19" s="383">
        <v>115621726</v>
      </c>
      <c r="BT19" s="447"/>
      <c r="BU19" s="672" t="s">
        <v>349</v>
      </c>
      <c r="BV19" s="351"/>
      <c r="BW19" s="392"/>
      <c r="BX19" s="168">
        <v>0</v>
      </c>
      <c r="BY19" s="168">
        <v>17180</v>
      </c>
      <c r="BZ19" s="385">
        <v>0</v>
      </c>
      <c r="CA19" s="383">
        <v>0</v>
      </c>
      <c r="CB19" s="168">
        <v>360500</v>
      </c>
      <c r="CC19" s="168">
        <v>0</v>
      </c>
      <c r="CD19" s="385">
        <v>120000</v>
      </c>
      <c r="CE19" s="385">
        <v>0</v>
      </c>
      <c r="CF19" s="168">
        <v>216651411</v>
      </c>
      <c r="CG19" s="378">
        <v>215165411</v>
      </c>
      <c r="CH19" s="379">
        <v>14479.5</v>
      </c>
    </row>
    <row r="20" spans="1:86" s="386" customFormat="1" ht="17.25" customHeight="1">
      <c r="A20" s="447"/>
      <c r="B20" s="672" t="s">
        <v>350</v>
      </c>
      <c r="C20" s="351"/>
      <c r="D20" s="393"/>
      <c r="E20" s="168">
        <v>0</v>
      </c>
      <c r="F20" s="168">
        <v>0</v>
      </c>
      <c r="G20" s="383">
        <v>0</v>
      </c>
      <c r="H20" s="168">
        <v>0</v>
      </c>
      <c r="I20" s="168">
        <v>0</v>
      </c>
      <c r="J20" s="168">
        <v>0</v>
      </c>
      <c r="K20" s="168">
        <v>0</v>
      </c>
      <c r="L20" s="383">
        <v>0</v>
      </c>
      <c r="M20" s="447"/>
      <c r="N20" s="672" t="s">
        <v>350</v>
      </c>
      <c r="O20" s="351"/>
      <c r="P20" s="393"/>
      <c r="Q20" s="168">
        <v>0</v>
      </c>
      <c r="R20" s="168">
        <v>0</v>
      </c>
      <c r="S20" s="383">
        <v>0</v>
      </c>
      <c r="T20" s="168">
        <v>0</v>
      </c>
      <c r="U20" s="168">
        <v>0</v>
      </c>
      <c r="V20" s="168">
        <v>0</v>
      </c>
      <c r="W20" s="383">
        <v>0</v>
      </c>
      <c r="X20" s="389"/>
      <c r="Y20" s="673" t="s">
        <v>350</v>
      </c>
      <c r="Z20" s="674"/>
      <c r="AA20" s="393"/>
      <c r="AB20" s="168">
        <v>0</v>
      </c>
      <c r="AC20" s="383">
        <v>0</v>
      </c>
      <c r="AD20" s="384">
        <v>0</v>
      </c>
      <c r="AE20" s="168">
        <v>0</v>
      </c>
      <c r="AF20" s="168">
        <v>0</v>
      </c>
      <c r="AG20" s="168">
        <v>0</v>
      </c>
      <c r="AH20" s="168">
        <v>0</v>
      </c>
      <c r="AI20" s="383">
        <v>0</v>
      </c>
      <c r="AJ20" s="447"/>
      <c r="AK20" s="672" t="s">
        <v>350</v>
      </c>
      <c r="AL20" s="351"/>
      <c r="AM20" s="393"/>
      <c r="AN20" s="168">
        <v>0</v>
      </c>
      <c r="AO20" s="168">
        <v>0</v>
      </c>
      <c r="AP20" s="383">
        <v>0</v>
      </c>
      <c r="AQ20" s="168">
        <v>0</v>
      </c>
      <c r="AR20" s="168">
        <v>0</v>
      </c>
      <c r="AS20" s="168">
        <v>0</v>
      </c>
      <c r="AT20" s="168">
        <v>0</v>
      </c>
      <c r="AU20" s="383">
        <v>0</v>
      </c>
      <c r="AV20" s="447"/>
      <c r="AW20" s="672" t="s">
        <v>350</v>
      </c>
      <c r="AX20" s="351"/>
      <c r="AY20" s="393"/>
      <c r="AZ20" s="168">
        <v>0</v>
      </c>
      <c r="BA20" s="168">
        <v>0</v>
      </c>
      <c r="BB20" s="383">
        <v>0</v>
      </c>
      <c r="BC20" s="168">
        <v>0</v>
      </c>
      <c r="BD20" s="168">
        <v>0</v>
      </c>
      <c r="BE20" s="168">
        <v>0</v>
      </c>
      <c r="BF20" s="168">
        <v>0</v>
      </c>
      <c r="BG20" s="383">
        <v>0</v>
      </c>
      <c r="BH20" s="447"/>
      <c r="BI20" s="672" t="s">
        <v>350</v>
      </c>
      <c r="BJ20" s="351"/>
      <c r="BK20" s="393"/>
      <c r="BL20" s="168">
        <v>0</v>
      </c>
      <c r="BM20" s="168">
        <v>0</v>
      </c>
      <c r="BN20" s="383">
        <v>0</v>
      </c>
      <c r="BO20" s="168">
        <v>0</v>
      </c>
      <c r="BP20" s="168">
        <v>0</v>
      </c>
      <c r="BQ20" s="168">
        <v>0</v>
      </c>
      <c r="BR20" s="168">
        <v>0</v>
      </c>
      <c r="BS20" s="383">
        <v>0</v>
      </c>
      <c r="BT20" s="447"/>
      <c r="BU20" s="672" t="s">
        <v>350</v>
      </c>
      <c r="BV20" s="351"/>
      <c r="BW20" s="393"/>
      <c r="BX20" s="168">
        <v>0</v>
      </c>
      <c r="BY20" s="168">
        <v>0</v>
      </c>
      <c r="BZ20" s="385">
        <v>0</v>
      </c>
      <c r="CA20" s="383">
        <v>0</v>
      </c>
      <c r="CB20" s="168">
        <v>0</v>
      </c>
      <c r="CC20" s="168">
        <v>0</v>
      </c>
      <c r="CD20" s="385">
        <v>0</v>
      </c>
      <c r="CE20" s="385">
        <v>0</v>
      </c>
      <c r="CF20" s="168">
        <v>0</v>
      </c>
      <c r="CG20" s="394">
        <v>0</v>
      </c>
      <c r="CH20" s="379">
        <v>0</v>
      </c>
    </row>
    <row r="21" spans="1:86" s="386" customFormat="1" ht="17.25" customHeight="1">
      <c r="A21" s="447"/>
      <c r="B21" s="672" t="s">
        <v>379</v>
      </c>
      <c r="C21" s="351"/>
      <c r="D21" s="393"/>
      <c r="E21" s="168">
        <v>0</v>
      </c>
      <c r="F21" s="168">
        <v>-229999937</v>
      </c>
      <c r="G21" s="383">
        <v>-91620389</v>
      </c>
      <c r="H21" s="168">
        <v>0</v>
      </c>
      <c r="I21" s="168">
        <v>0</v>
      </c>
      <c r="J21" s="168">
        <v>0</v>
      </c>
      <c r="K21" s="168">
        <v>0</v>
      </c>
      <c r="L21" s="383">
        <v>-2745000000</v>
      </c>
      <c r="M21" s="447"/>
      <c r="N21" s="672" t="s">
        <v>379</v>
      </c>
      <c r="O21" s="351"/>
      <c r="P21" s="393"/>
      <c r="Q21" s="168">
        <v>-1425145</v>
      </c>
      <c r="R21" s="168">
        <v>0</v>
      </c>
      <c r="S21" s="383">
        <v>0</v>
      </c>
      <c r="T21" s="168">
        <v>0</v>
      </c>
      <c r="U21" s="168">
        <v>0</v>
      </c>
      <c r="V21" s="168">
        <v>0</v>
      </c>
      <c r="W21" s="383">
        <v>0</v>
      </c>
      <c r="X21" s="389"/>
      <c r="Y21" s="673" t="s">
        <v>379</v>
      </c>
      <c r="Z21" s="674"/>
      <c r="AA21" s="393"/>
      <c r="AB21" s="168">
        <v>0</v>
      </c>
      <c r="AC21" s="383">
        <v>0</v>
      </c>
      <c r="AD21" s="384">
        <v>0</v>
      </c>
      <c r="AE21" s="168">
        <v>-51261352</v>
      </c>
      <c r="AF21" s="168">
        <v>0</v>
      </c>
      <c r="AG21" s="168">
        <v>-3403790</v>
      </c>
      <c r="AH21" s="168">
        <v>0</v>
      </c>
      <c r="AI21" s="383">
        <v>0</v>
      </c>
      <c r="AJ21" s="447"/>
      <c r="AK21" s="672" t="s">
        <v>379</v>
      </c>
      <c r="AL21" s="351"/>
      <c r="AM21" s="393"/>
      <c r="AN21" s="168">
        <v>0</v>
      </c>
      <c r="AO21" s="168">
        <v>0</v>
      </c>
      <c r="AP21" s="383">
        <v>0</v>
      </c>
      <c r="AQ21" s="168">
        <v>0</v>
      </c>
      <c r="AR21" s="168">
        <v>0</v>
      </c>
      <c r="AS21" s="168">
        <v>0</v>
      </c>
      <c r="AT21" s="168">
        <v>0</v>
      </c>
      <c r="AU21" s="383">
        <v>0</v>
      </c>
      <c r="AV21" s="447"/>
      <c r="AW21" s="672" t="s">
        <v>379</v>
      </c>
      <c r="AX21" s="351"/>
      <c r="AY21" s="393"/>
      <c r="AZ21" s="168">
        <v>-2808549</v>
      </c>
      <c r="BA21" s="168">
        <v>0</v>
      </c>
      <c r="BB21" s="383">
        <v>0</v>
      </c>
      <c r="BC21" s="168">
        <v>0</v>
      </c>
      <c r="BD21" s="168">
        <v>0</v>
      </c>
      <c r="BE21" s="168">
        <v>0</v>
      </c>
      <c r="BF21" s="168">
        <v>0</v>
      </c>
      <c r="BG21" s="383">
        <v>-113118170</v>
      </c>
      <c r="BH21" s="447"/>
      <c r="BI21" s="672" t="s">
        <v>379</v>
      </c>
      <c r="BJ21" s="351"/>
      <c r="BK21" s="393"/>
      <c r="BL21" s="168">
        <v>0</v>
      </c>
      <c r="BM21" s="168">
        <v>0</v>
      </c>
      <c r="BN21" s="383">
        <v>0</v>
      </c>
      <c r="BO21" s="168">
        <v>-7150</v>
      </c>
      <c r="BP21" s="168">
        <v>0</v>
      </c>
      <c r="BQ21" s="168">
        <v>0</v>
      </c>
      <c r="BR21" s="168">
        <v>0</v>
      </c>
      <c r="BS21" s="383">
        <v>0</v>
      </c>
      <c r="BT21" s="447"/>
      <c r="BU21" s="672" t="s">
        <v>379</v>
      </c>
      <c r="BV21" s="351"/>
      <c r="BW21" s="393"/>
      <c r="BX21" s="168">
        <v>-1824270</v>
      </c>
      <c r="BY21" s="168">
        <v>0</v>
      </c>
      <c r="BZ21" s="385">
        <v>0</v>
      </c>
      <c r="CA21" s="383">
        <v>0</v>
      </c>
      <c r="CB21" s="168">
        <v>0</v>
      </c>
      <c r="CC21" s="168">
        <v>-36300</v>
      </c>
      <c r="CD21" s="385">
        <v>0</v>
      </c>
      <c r="CE21" s="385">
        <v>0</v>
      </c>
      <c r="CF21" s="168">
        <v>-3240505052</v>
      </c>
      <c r="CG21" s="378">
        <v>-3240505052</v>
      </c>
      <c r="CH21" s="379">
        <v>0</v>
      </c>
    </row>
    <row r="22" spans="1:86" s="386" customFormat="1" ht="17.25" customHeight="1">
      <c r="A22" s="439"/>
      <c r="B22" s="672" t="s">
        <v>380</v>
      </c>
      <c r="C22" s="684" t="s">
        <v>254</v>
      </c>
      <c r="D22" s="392"/>
      <c r="E22" s="168">
        <v>0</v>
      </c>
      <c r="F22" s="168">
        <v>0</v>
      </c>
      <c r="G22" s="383">
        <v>0</v>
      </c>
      <c r="H22" s="168">
        <v>0</v>
      </c>
      <c r="I22" s="168">
        <v>0</v>
      </c>
      <c r="J22" s="168">
        <v>0</v>
      </c>
      <c r="K22" s="168">
        <v>0</v>
      </c>
      <c r="L22" s="383">
        <v>0</v>
      </c>
      <c r="M22" s="439"/>
      <c r="N22" s="672" t="s">
        <v>380</v>
      </c>
      <c r="O22" s="684" t="s">
        <v>254</v>
      </c>
      <c r="P22" s="392"/>
      <c r="Q22" s="168">
        <v>0</v>
      </c>
      <c r="R22" s="168">
        <v>0</v>
      </c>
      <c r="S22" s="383">
        <v>0</v>
      </c>
      <c r="T22" s="168">
        <v>0</v>
      </c>
      <c r="U22" s="168">
        <v>0</v>
      </c>
      <c r="V22" s="168">
        <v>0</v>
      </c>
      <c r="W22" s="383">
        <v>0</v>
      </c>
      <c r="X22" s="371"/>
      <c r="Y22" s="673" t="s">
        <v>380</v>
      </c>
      <c r="Z22" s="685" t="s">
        <v>254</v>
      </c>
      <c r="AA22" s="392"/>
      <c r="AB22" s="168">
        <v>0</v>
      </c>
      <c r="AC22" s="383">
        <v>0</v>
      </c>
      <c r="AD22" s="384">
        <v>0</v>
      </c>
      <c r="AE22" s="168">
        <v>0</v>
      </c>
      <c r="AF22" s="168">
        <v>0</v>
      </c>
      <c r="AG22" s="168">
        <v>0</v>
      </c>
      <c r="AH22" s="168">
        <v>0</v>
      </c>
      <c r="AI22" s="383">
        <v>0</v>
      </c>
      <c r="AJ22" s="439"/>
      <c r="AK22" s="672" t="s">
        <v>380</v>
      </c>
      <c r="AL22" s="684" t="s">
        <v>254</v>
      </c>
      <c r="AM22" s="392"/>
      <c r="AN22" s="168">
        <v>0</v>
      </c>
      <c r="AO22" s="168">
        <v>0</v>
      </c>
      <c r="AP22" s="383">
        <v>0</v>
      </c>
      <c r="AQ22" s="168">
        <v>0</v>
      </c>
      <c r="AR22" s="168">
        <v>0</v>
      </c>
      <c r="AS22" s="168">
        <v>0</v>
      </c>
      <c r="AT22" s="168">
        <v>0</v>
      </c>
      <c r="AU22" s="383">
        <v>0</v>
      </c>
      <c r="AV22" s="439"/>
      <c r="AW22" s="672" t="s">
        <v>381</v>
      </c>
      <c r="AX22" s="684" t="s">
        <v>254</v>
      </c>
      <c r="AY22" s="392"/>
      <c r="AZ22" s="168">
        <v>0</v>
      </c>
      <c r="BA22" s="168">
        <v>0</v>
      </c>
      <c r="BB22" s="383">
        <v>0</v>
      </c>
      <c r="BC22" s="168">
        <v>0</v>
      </c>
      <c r="BD22" s="168">
        <v>0</v>
      </c>
      <c r="BE22" s="168">
        <v>0</v>
      </c>
      <c r="BF22" s="168">
        <v>0</v>
      </c>
      <c r="BG22" s="383">
        <v>0</v>
      </c>
      <c r="BH22" s="439"/>
      <c r="BI22" s="672" t="s">
        <v>381</v>
      </c>
      <c r="BJ22" s="684" t="s">
        <v>254</v>
      </c>
      <c r="BK22" s="392"/>
      <c r="BL22" s="168">
        <v>0</v>
      </c>
      <c r="BM22" s="168">
        <v>0</v>
      </c>
      <c r="BN22" s="383">
        <v>0</v>
      </c>
      <c r="BO22" s="168">
        <v>0</v>
      </c>
      <c r="BP22" s="168">
        <v>0</v>
      </c>
      <c r="BQ22" s="168">
        <v>0</v>
      </c>
      <c r="BR22" s="168">
        <v>0</v>
      </c>
      <c r="BS22" s="383">
        <v>0</v>
      </c>
      <c r="BT22" s="439"/>
      <c r="BU22" s="672" t="s">
        <v>381</v>
      </c>
      <c r="BV22" s="686"/>
      <c r="BW22" s="392"/>
      <c r="BX22" s="168">
        <v>0</v>
      </c>
      <c r="BY22" s="168">
        <v>0</v>
      </c>
      <c r="BZ22" s="385">
        <v>0</v>
      </c>
      <c r="CA22" s="383">
        <v>0</v>
      </c>
      <c r="CB22" s="168">
        <v>0</v>
      </c>
      <c r="CC22" s="168">
        <v>0</v>
      </c>
      <c r="CD22" s="385">
        <v>0</v>
      </c>
      <c r="CE22" s="385">
        <v>0</v>
      </c>
      <c r="CF22" s="168">
        <v>0</v>
      </c>
      <c r="CG22" s="394">
        <v>0</v>
      </c>
      <c r="CH22" s="379">
        <v>0</v>
      </c>
    </row>
    <row r="23" spans="1:86" s="386" customFormat="1" ht="17.25" customHeight="1">
      <c r="A23" s="439"/>
      <c r="B23" s="672" t="s">
        <v>351</v>
      </c>
      <c r="C23" s="684"/>
      <c r="D23" s="374"/>
      <c r="E23" s="168">
        <v>-12063841000</v>
      </c>
      <c r="F23" s="168">
        <v>-1514179078</v>
      </c>
      <c r="G23" s="383">
        <v>-314393370</v>
      </c>
      <c r="H23" s="168">
        <v>-602032514</v>
      </c>
      <c r="I23" s="168">
        <v>-669172869</v>
      </c>
      <c r="J23" s="168">
        <v>-1267883558</v>
      </c>
      <c r="K23" s="168">
        <v>-708577771</v>
      </c>
      <c r="L23" s="383">
        <v>-365366971</v>
      </c>
      <c r="M23" s="439"/>
      <c r="N23" s="672" t="s">
        <v>351</v>
      </c>
      <c r="O23" s="684"/>
      <c r="P23" s="374"/>
      <c r="Q23" s="168">
        <v>-340801274</v>
      </c>
      <c r="R23" s="168">
        <v>-328195261</v>
      </c>
      <c r="S23" s="383">
        <v>-144622245</v>
      </c>
      <c r="T23" s="168">
        <v>-261610899</v>
      </c>
      <c r="U23" s="168">
        <v>-355431972</v>
      </c>
      <c r="V23" s="168">
        <v>-110082263</v>
      </c>
      <c r="W23" s="383">
        <v>-413797131</v>
      </c>
      <c r="X23" s="371"/>
      <c r="Y23" s="673" t="s">
        <v>351</v>
      </c>
      <c r="Z23" s="685"/>
      <c r="AA23" s="374"/>
      <c r="AB23" s="168">
        <v>-624187245</v>
      </c>
      <c r="AC23" s="383">
        <v>-115626127</v>
      </c>
      <c r="AD23" s="384">
        <v>-683011069</v>
      </c>
      <c r="AE23" s="168">
        <v>-221091272</v>
      </c>
      <c r="AF23" s="168">
        <v>-285008276</v>
      </c>
      <c r="AG23" s="168">
        <v>-179248708</v>
      </c>
      <c r="AH23" s="168">
        <v>-363062403</v>
      </c>
      <c r="AI23" s="383">
        <v>-193929064</v>
      </c>
      <c r="AJ23" s="439"/>
      <c r="AK23" s="672" t="s">
        <v>351</v>
      </c>
      <c r="AL23" s="684"/>
      <c r="AM23" s="374"/>
      <c r="AN23" s="168">
        <v>-381808892</v>
      </c>
      <c r="AO23" s="168">
        <v>-39166661</v>
      </c>
      <c r="AP23" s="383">
        <v>-77302685</v>
      </c>
      <c r="AQ23" s="168">
        <v>-80118960</v>
      </c>
      <c r="AR23" s="168">
        <v>-56200625</v>
      </c>
      <c r="AS23" s="168">
        <v>-56959207</v>
      </c>
      <c r="AT23" s="168">
        <v>-102869869</v>
      </c>
      <c r="AU23" s="383">
        <v>-136612053</v>
      </c>
      <c r="AV23" s="439"/>
      <c r="AW23" s="672" t="s">
        <v>351</v>
      </c>
      <c r="AX23" s="684"/>
      <c r="AY23" s="374"/>
      <c r="AZ23" s="168">
        <v>-121973030</v>
      </c>
      <c r="BA23" s="168">
        <v>-44960255</v>
      </c>
      <c r="BB23" s="383">
        <v>-274260563</v>
      </c>
      <c r="BC23" s="168">
        <v>-543502143</v>
      </c>
      <c r="BD23" s="168">
        <v>-174106257</v>
      </c>
      <c r="BE23" s="168">
        <v>-147909179</v>
      </c>
      <c r="BF23" s="168">
        <v>-135416116</v>
      </c>
      <c r="BG23" s="383">
        <v>-190175216</v>
      </c>
      <c r="BH23" s="439"/>
      <c r="BI23" s="672" t="s">
        <v>351</v>
      </c>
      <c r="BJ23" s="684"/>
      <c r="BK23" s="374"/>
      <c r="BL23" s="168">
        <v>-91924890</v>
      </c>
      <c r="BM23" s="168">
        <v>-206773617</v>
      </c>
      <c r="BN23" s="383">
        <v>-92224233</v>
      </c>
      <c r="BO23" s="168">
        <v>-214442089</v>
      </c>
      <c r="BP23" s="168">
        <v>-85712084</v>
      </c>
      <c r="BQ23" s="168">
        <v>-107347709</v>
      </c>
      <c r="BR23" s="168">
        <v>-40183322</v>
      </c>
      <c r="BS23" s="383">
        <v>-52642831</v>
      </c>
      <c r="BT23" s="439"/>
      <c r="BU23" s="672" t="s">
        <v>351</v>
      </c>
      <c r="BV23" s="684"/>
      <c r="BW23" s="374"/>
      <c r="BX23" s="168">
        <v>-155107805</v>
      </c>
      <c r="BY23" s="168">
        <v>-36634493</v>
      </c>
      <c r="BZ23" s="385">
        <v>-27924325</v>
      </c>
      <c r="CA23" s="383">
        <v>-81757413</v>
      </c>
      <c r="CB23" s="168">
        <v>-75405083</v>
      </c>
      <c r="CC23" s="168">
        <v>-13267250</v>
      </c>
      <c r="CD23" s="385">
        <v>-14861799</v>
      </c>
      <c r="CE23" s="385">
        <v>-20049776</v>
      </c>
      <c r="CF23" s="168">
        <v>-13940911770</v>
      </c>
      <c r="CG23" s="378">
        <v>-1877070770</v>
      </c>
      <c r="CH23" s="379">
        <v>15.56</v>
      </c>
    </row>
    <row r="24" spans="1:86" s="386" customFormat="1" ht="17.25" customHeight="1">
      <c r="A24" s="439"/>
      <c r="B24" s="672" t="s">
        <v>352</v>
      </c>
      <c r="C24" s="684" t="s">
        <v>255</v>
      </c>
      <c r="D24" s="374"/>
      <c r="E24" s="168">
        <v>-839259000</v>
      </c>
      <c r="F24" s="168">
        <v>-281891053</v>
      </c>
      <c r="G24" s="383">
        <v>-94557642</v>
      </c>
      <c r="H24" s="168">
        <v>-11221343</v>
      </c>
      <c r="I24" s="168">
        <v>-68158082</v>
      </c>
      <c r="J24" s="168">
        <v>-174145560</v>
      </c>
      <c r="K24" s="168">
        <v>-40230752</v>
      </c>
      <c r="L24" s="383">
        <v>-35080939</v>
      </c>
      <c r="M24" s="439"/>
      <c r="N24" s="672" t="s">
        <v>352</v>
      </c>
      <c r="O24" s="684" t="s">
        <v>255</v>
      </c>
      <c r="P24" s="374"/>
      <c r="Q24" s="168">
        <v>-11691475</v>
      </c>
      <c r="R24" s="168">
        <v>-4692371</v>
      </c>
      <c r="S24" s="383">
        <v>-13987666</v>
      </c>
      <c r="T24" s="168">
        <v>-23303485</v>
      </c>
      <c r="U24" s="168">
        <v>-6805505</v>
      </c>
      <c r="V24" s="168">
        <v>-2561937</v>
      </c>
      <c r="W24" s="383">
        <v>-6765805</v>
      </c>
      <c r="X24" s="371"/>
      <c r="Y24" s="673" t="s">
        <v>352</v>
      </c>
      <c r="Z24" s="685" t="s">
        <v>255</v>
      </c>
      <c r="AA24" s="374"/>
      <c r="AB24" s="168">
        <v>-10454339</v>
      </c>
      <c r="AC24" s="383">
        <v>-6464017</v>
      </c>
      <c r="AD24" s="384">
        <v>-3840300</v>
      </c>
      <c r="AE24" s="168">
        <v>-9402082</v>
      </c>
      <c r="AF24" s="168">
        <v>-25752831</v>
      </c>
      <c r="AG24" s="168">
        <v>-4002652</v>
      </c>
      <c r="AH24" s="168">
        <v>-13052913</v>
      </c>
      <c r="AI24" s="383">
        <v>-15191830</v>
      </c>
      <c r="AJ24" s="439"/>
      <c r="AK24" s="672" t="s">
        <v>352</v>
      </c>
      <c r="AL24" s="684" t="s">
        <v>255</v>
      </c>
      <c r="AM24" s="374"/>
      <c r="AN24" s="168">
        <v>-9990741</v>
      </c>
      <c r="AO24" s="168">
        <v>-71601348</v>
      </c>
      <c r="AP24" s="383">
        <v>-30947577</v>
      </c>
      <c r="AQ24" s="168">
        <v>-12021673</v>
      </c>
      <c r="AR24" s="168">
        <v>-612000</v>
      </c>
      <c r="AS24" s="168">
        <v>-983052</v>
      </c>
      <c r="AT24" s="168">
        <v>-10017585</v>
      </c>
      <c r="AU24" s="383">
        <v>-65154579</v>
      </c>
      <c r="AV24" s="439"/>
      <c r="AW24" s="672" t="s">
        <v>352</v>
      </c>
      <c r="AX24" s="684" t="s">
        <v>255</v>
      </c>
      <c r="AY24" s="374"/>
      <c r="AZ24" s="168">
        <v>-13434662</v>
      </c>
      <c r="BA24" s="168">
        <v>-16463501</v>
      </c>
      <c r="BB24" s="383">
        <v>-23850559</v>
      </c>
      <c r="BC24" s="168">
        <v>-40142403</v>
      </c>
      <c r="BD24" s="168">
        <v>-17171340</v>
      </c>
      <c r="BE24" s="168">
        <v>-60130118</v>
      </c>
      <c r="BF24" s="168">
        <v>-4946404</v>
      </c>
      <c r="BG24" s="383">
        <v>-36405789</v>
      </c>
      <c r="BH24" s="439"/>
      <c r="BI24" s="672" t="s">
        <v>352</v>
      </c>
      <c r="BJ24" s="684" t="s">
        <v>255</v>
      </c>
      <c r="BK24" s="374"/>
      <c r="BL24" s="168">
        <v>-6505649</v>
      </c>
      <c r="BM24" s="168">
        <v>-69623788</v>
      </c>
      <c r="BN24" s="383">
        <v>-10049637</v>
      </c>
      <c r="BO24" s="168">
        <v>-44953817</v>
      </c>
      <c r="BP24" s="168">
        <v>-10929371</v>
      </c>
      <c r="BQ24" s="168">
        <v>-21394345</v>
      </c>
      <c r="BR24" s="168">
        <v>-14039979</v>
      </c>
      <c r="BS24" s="383">
        <v>-218770014</v>
      </c>
      <c r="BT24" s="439"/>
      <c r="BU24" s="672" t="s">
        <v>352</v>
      </c>
      <c r="BV24" s="684" t="s">
        <v>255</v>
      </c>
      <c r="BW24" s="374"/>
      <c r="BX24" s="168">
        <v>-41840102</v>
      </c>
      <c r="BY24" s="168">
        <v>-22953243</v>
      </c>
      <c r="BZ24" s="385">
        <v>-2925000</v>
      </c>
      <c r="CA24" s="383">
        <v>-33571222</v>
      </c>
      <c r="CB24" s="168">
        <v>-2598448</v>
      </c>
      <c r="CC24" s="168">
        <v>-9538970</v>
      </c>
      <c r="CD24" s="385">
        <v>-554636</v>
      </c>
      <c r="CE24" s="385">
        <v>-179800</v>
      </c>
      <c r="CF24" s="168">
        <v>-1787555931</v>
      </c>
      <c r="CG24" s="378">
        <v>-948296931</v>
      </c>
      <c r="CH24" s="379">
        <v>112.99</v>
      </c>
    </row>
    <row r="25" spans="1:86" s="386" customFormat="1" ht="17.25" customHeight="1">
      <c r="A25" s="439"/>
      <c r="B25" s="672" t="s">
        <v>353</v>
      </c>
      <c r="C25" s="684" t="s">
        <v>255</v>
      </c>
      <c r="D25" s="374"/>
      <c r="E25" s="168">
        <v>0</v>
      </c>
      <c r="F25" s="168">
        <v>0</v>
      </c>
      <c r="G25" s="383">
        <v>0</v>
      </c>
      <c r="H25" s="168">
        <v>0</v>
      </c>
      <c r="I25" s="168">
        <v>0</v>
      </c>
      <c r="J25" s="168">
        <v>0</v>
      </c>
      <c r="K25" s="168">
        <v>0</v>
      </c>
      <c r="L25" s="383">
        <v>0</v>
      </c>
      <c r="M25" s="439"/>
      <c r="N25" s="672" t="s">
        <v>353</v>
      </c>
      <c r="O25" s="684" t="s">
        <v>255</v>
      </c>
      <c r="P25" s="374"/>
      <c r="Q25" s="168">
        <v>0</v>
      </c>
      <c r="R25" s="168">
        <v>0</v>
      </c>
      <c r="S25" s="383">
        <v>0</v>
      </c>
      <c r="T25" s="168">
        <v>0</v>
      </c>
      <c r="U25" s="168">
        <v>0</v>
      </c>
      <c r="V25" s="168">
        <v>0</v>
      </c>
      <c r="W25" s="383">
        <v>0</v>
      </c>
      <c r="X25" s="371"/>
      <c r="Y25" s="673" t="s">
        <v>353</v>
      </c>
      <c r="Z25" s="685" t="s">
        <v>255</v>
      </c>
      <c r="AA25" s="374"/>
      <c r="AB25" s="168">
        <v>0</v>
      </c>
      <c r="AC25" s="383">
        <v>0</v>
      </c>
      <c r="AD25" s="384">
        <v>0</v>
      </c>
      <c r="AE25" s="168">
        <v>0</v>
      </c>
      <c r="AF25" s="168">
        <v>0</v>
      </c>
      <c r="AG25" s="168">
        <v>0</v>
      </c>
      <c r="AH25" s="168">
        <v>0</v>
      </c>
      <c r="AI25" s="383">
        <v>0</v>
      </c>
      <c r="AJ25" s="439"/>
      <c r="AK25" s="672" t="s">
        <v>353</v>
      </c>
      <c r="AL25" s="684" t="s">
        <v>255</v>
      </c>
      <c r="AM25" s="374"/>
      <c r="AN25" s="168">
        <v>0</v>
      </c>
      <c r="AO25" s="168">
        <v>0</v>
      </c>
      <c r="AP25" s="383">
        <v>0</v>
      </c>
      <c r="AQ25" s="168">
        <v>0</v>
      </c>
      <c r="AR25" s="168">
        <v>0</v>
      </c>
      <c r="AS25" s="168">
        <v>0</v>
      </c>
      <c r="AT25" s="168">
        <v>0</v>
      </c>
      <c r="AU25" s="383">
        <v>0</v>
      </c>
      <c r="AV25" s="439"/>
      <c r="AW25" s="672" t="s">
        <v>353</v>
      </c>
      <c r="AX25" s="684" t="s">
        <v>255</v>
      </c>
      <c r="AY25" s="374"/>
      <c r="AZ25" s="168">
        <v>0</v>
      </c>
      <c r="BA25" s="168">
        <v>0</v>
      </c>
      <c r="BB25" s="383">
        <v>0</v>
      </c>
      <c r="BC25" s="168">
        <v>0</v>
      </c>
      <c r="BD25" s="168">
        <v>0</v>
      </c>
      <c r="BE25" s="168">
        <v>0</v>
      </c>
      <c r="BF25" s="168">
        <v>0</v>
      </c>
      <c r="BG25" s="383">
        <v>0</v>
      </c>
      <c r="BH25" s="439"/>
      <c r="BI25" s="672" t="s">
        <v>353</v>
      </c>
      <c r="BJ25" s="684" t="s">
        <v>255</v>
      </c>
      <c r="BK25" s="374"/>
      <c r="BL25" s="168">
        <v>0</v>
      </c>
      <c r="BM25" s="168">
        <v>0</v>
      </c>
      <c r="BN25" s="383">
        <v>0</v>
      </c>
      <c r="BO25" s="168">
        <v>0</v>
      </c>
      <c r="BP25" s="168">
        <v>0</v>
      </c>
      <c r="BQ25" s="168">
        <v>0</v>
      </c>
      <c r="BR25" s="168">
        <v>0</v>
      </c>
      <c r="BS25" s="383">
        <v>0</v>
      </c>
      <c r="BT25" s="439"/>
      <c r="BU25" s="672" t="s">
        <v>353</v>
      </c>
      <c r="BV25" s="684" t="s">
        <v>255</v>
      </c>
      <c r="BW25" s="374"/>
      <c r="BX25" s="168">
        <v>0</v>
      </c>
      <c r="BY25" s="168">
        <v>0</v>
      </c>
      <c r="BZ25" s="385">
        <v>0</v>
      </c>
      <c r="CA25" s="383">
        <v>0</v>
      </c>
      <c r="CB25" s="168">
        <v>0</v>
      </c>
      <c r="CC25" s="168">
        <v>0</v>
      </c>
      <c r="CD25" s="385">
        <v>0</v>
      </c>
      <c r="CE25" s="385">
        <v>0</v>
      </c>
      <c r="CF25" s="168">
        <v>0</v>
      </c>
      <c r="CG25" s="394">
        <v>0</v>
      </c>
      <c r="CH25" s="379">
        <v>0</v>
      </c>
    </row>
    <row r="26" spans="1:86" ht="6" customHeight="1">
      <c r="A26" s="439"/>
      <c r="B26" s="442"/>
      <c r="C26" s="448"/>
      <c r="D26" s="381"/>
      <c r="E26" s="166"/>
      <c r="F26" s="166"/>
      <c r="G26" s="210"/>
      <c r="H26" s="166"/>
      <c r="I26" s="166"/>
      <c r="J26" s="166"/>
      <c r="K26" s="166"/>
      <c r="L26" s="210"/>
      <c r="M26" s="439"/>
      <c r="N26" s="442"/>
      <c r="O26" s="448"/>
      <c r="P26" s="381"/>
      <c r="Q26" s="166"/>
      <c r="R26" s="166"/>
      <c r="S26" s="210"/>
      <c r="T26" s="166"/>
      <c r="U26" s="166"/>
      <c r="V26" s="166"/>
      <c r="W26" s="210"/>
      <c r="X26" s="371"/>
      <c r="Y26" s="380"/>
      <c r="Z26" s="395"/>
      <c r="AA26" s="381"/>
      <c r="AB26" s="166"/>
      <c r="AC26" s="210"/>
      <c r="AD26" s="367"/>
      <c r="AE26" s="166"/>
      <c r="AF26" s="166"/>
      <c r="AG26" s="166"/>
      <c r="AH26" s="166"/>
      <c r="AI26" s="210"/>
      <c r="AJ26" s="439"/>
      <c r="AK26" s="442"/>
      <c r="AL26" s="448"/>
      <c r="AM26" s="381"/>
      <c r="AN26" s="166"/>
      <c r="AO26" s="166"/>
      <c r="AP26" s="210"/>
      <c r="AQ26" s="166"/>
      <c r="AR26" s="166"/>
      <c r="AS26" s="166"/>
      <c r="AT26" s="166"/>
      <c r="AU26" s="210"/>
      <c r="AV26" s="439"/>
      <c r="AW26" s="442"/>
      <c r="AX26" s="448"/>
      <c r="AY26" s="381"/>
      <c r="AZ26" s="166"/>
      <c r="BA26" s="166"/>
      <c r="BB26" s="210"/>
      <c r="BC26" s="166"/>
      <c r="BD26" s="166"/>
      <c r="BE26" s="166"/>
      <c r="BF26" s="166"/>
      <c r="BG26" s="210"/>
      <c r="BH26" s="439"/>
      <c r="BI26" s="442"/>
      <c r="BJ26" s="448"/>
      <c r="BK26" s="381"/>
      <c r="BL26" s="166"/>
      <c r="BM26" s="166"/>
      <c r="BN26" s="210"/>
      <c r="BO26" s="166"/>
      <c r="BP26" s="166"/>
      <c r="BQ26" s="166"/>
      <c r="BR26" s="166"/>
      <c r="BS26" s="210"/>
      <c r="BT26" s="439"/>
      <c r="BU26" s="442"/>
      <c r="BV26" s="448"/>
      <c r="BW26" s="381"/>
      <c r="BX26" s="166"/>
      <c r="BY26" s="166"/>
      <c r="BZ26" s="368"/>
      <c r="CA26" s="210"/>
      <c r="CB26" s="166"/>
      <c r="CC26" s="166"/>
      <c r="CD26" s="368"/>
      <c r="CE26" s="368"/>
      <c r="CF26" s="166"/>
      <c r="CG26" s="369"/>
      <c r="CH26" s="370"/>
    </row>
    <row r="27" spans="1:86" s="386" customFormat="1" ht="15" customHeight="1">
      <c r="A27" s="675" t="s">
        <v>354</v>
      </c>
      <c r="B27" s="676"/>
      <c r="C27" s="676"/>
      <c r="D27" s="374"/>
      <c r="E27" s="166">
        <v>-12901614000</v>
      </c>
      <c r="F27" s="166">
        <v>-1807819901</v>
      </c>
      <c r="G27" s="210">
        <v>-500151420</v>
      </c>
      <c r="H27" s="166">
        <v>-612540857</v>
      </c>
      <c r="I27" s="166">
        <v>-735259095</v>
      </c>
      <c r="J27" s="166">
        <v>-1440232412</v>
      </c>
      <c r="K27" s="166">
        <v>-741266868</v>
      </c>
      <c r="L27" s="210">
        <v>-515623862</v>
      </c>
      <c r="M27" s="675" t="s">
        <v>354</v>
      </c>
      <c r="N27" s="676"/>
      <c r="O27" s="676"/>
      <c r="P27" s="374"/>
      <c r="Q27" s="166">
        <v>-353710390</v>
      </c>
      <c r="R27" s="166">
        <v>-332434616</v>
      </c>
      <c r="S27" s="210">
        <v>-158521911</v>
      </c>
      <c r="T27" s="166">
        <v>-262629894</v>
      </c>
      <c r="U27" s="166">
        <v>-362210360</v>
      </c>
      <c r="V27" s="166">
        <v>-112305030</v>
      </c>
      <c r="W27" s="210">
        <v>-420562936</v>
      </c>
      <c r="X27" s="677" t="s">
        <v>354</v>
      </c>
      <c r="Y27" s="678"/>
      <c r="Z27" s="678"/>
      <c r="AA27" s="374"/>
      <c r="AB27" s="166">
        <v>-633471584</v>
      </c>
      <c r="AC27" s="210">
        <v>-121867625</v>
      </c>
      <c r="AD27" s="367">
        <v>-686440969</v>
      </c>
      <c r="AE27" s="166">
        <v>-230613170</v>
      </c>
      <c r="AF27" s="166">
        <v>-310756993</v>
      </c>
      <c r="AG27" s="166">
        <v>-186625150</v>
      </c>
      <c r="AH27" s="166">
        <v>-351413282</v>
      </c>
      <c r="AI27" s="210">
        <v>-208110048</v>
      </c>
      <c r="AJ27" s="675" t="s">
        <v>354</v>
      </c>
      <c r="AK27" s="676"/>
      <c r="AL27" s="676"/>
      <c r="AM27" s="374"/>
      <c r="AN27" s="166">
        <v>-391679633</v>
      </c>
      <c r="AO27" s="166">
        <v>-110407509</v>
      </c>
      <c r="AP27" s="210">
        <v>-107769217</v>
      </c>
      <c r="AQ27" s="166">
        <v>-92140198</v>
      </c>
      <c r="AR27" s="166">
        <v>-56810625</v>
      </c>
      <c r="AS27" s="166">
        <v>-57942259</v>
      </c>
      <c r="AT27" s="166">
        <v>-112371854</v>
      </c>
      <c r="AU27" s="210">
        <v>-175825529</v>
      </c>
      <c r="AV27" s="675" t="s">
        <v>354</v>
      </c>
      <c r="AW27" s="676"/>
      <c r="AX27" s="676"/>
      <c r="AY27" s="374"/>
      <c r="AZ27" s="166">
        <v>-137874802</v>
      </c>
      <c r="BA27" s="166">
        <v>-56382549</v>
      </c>
      <c r="BB27" s="210">
        <v>-298111122</v>
      </c>
      <c r="BC27" s="166">
        <v>-583016820</v>
      </c>
      <c r="BD27" s="166">
        <v>-185494731</v>
      </c>
      <c r="BE27" s="166">
        <v>-208038297</v>
      </c>
      <c r="BF27" s="166">
        <v>-140323397</v>
      </c>
      <c r="BG27" s="210">
        <v>-226409079</v>
      </c>
      <c r="BH27" s="675" t="s">
        <v>354</v>
      </c>
      <c r="BI27" s="676"/>
      <c r="BJ27" s="676"/>
      <c r="BK27" s="374"/>
      <c r="BL27" s="166">
        <v>-98430539</v>
      </c>
      <c r="BM27" s="166">
        <v>-276397405</v>
      </c>
      <c r="BN27" s="210">
        <v>-102073870</v>
      </c>
      <c r="BO27" s="166">
        <v>-258632447</v>
      </c>
      <c r="BP27" s="166">
        <v>-96625055</v>
      </c>
      <c r="BQ27" s="166">
        <v>-113383604</v>
      </c>
      <c r="BR27" s="166">
        <v>-54222301</v>
      </c>
      <c r="BS27" s="210">
        <v>-155159865</v>
      </c>
      <c r="BT27" s="675" t="s">
        <v>354</v>
      </c>
      <c r="BU27" s="676"/>
      <c r="BV27" s="676"/>
      <c r="BW27" s="374"/>
      <c r="BX27" s="166">
        <v>-198772177</v>
      </c>
      <c r="BY27" s="166">
        <v>-59570556</v>
      </c>
      <c r="BZ27" s="368">
        <v>-30849325</v>
      </c>
      <c r="CA27" s="210">
        <v>-115328635</v>
      </c>
      <c r="CB27" s="166">
        <v>-77643031</v>
      </c>
      <c r="CC27" s="166">
        <v>-22842520</v>
      </c>
      <c r="CD27" s="368">
        <v>-15296435</v>
      </c>
      <c r="CE27" s="368">
        <v>-20229576</v>
      </c>
      <c r="CF27" s="166">
        <v>-15720623335</v>
      </c>
      <c r="CG27" s="387">
        <v>-2819009335</v>
      </c>
      <c r="CH27" s="388">
        <v>21.85</v>
      </c>
    </row>
    <row r="28" spans="1:86" ht="9" customHeight="1">
      <c r="A28" s="439"/>
      <c r="B28" s="442"/>
      <c r="C28" s="448"/>
      <c r="D28" s="374"/>
      <c r="E28" s="167"/>
      <c r="F28" s="167"/>
      <c r="G28" s="211"/>
      <c r="H28" s="167"/>
      <c r="I28" s="167"/>
      <c r="J28" s="167"/>
      <c r="K28" s="167"/>
      <c r="L28" s="211"/>
      <c r="M28" s="439"/>
      <c r="N28" s="442"/>
      <c r="O28" s="448"/>
      <c r="P28" s="374"/>
      <c r="Q28" s="167"/>
      <c r="R28" s="167"/>
      <c r="S28" s="211"/>
      <c r="T28" s="167"/>
      <c r="U28" s="167"/>
      <c r="V28" s="167"/>
      <c r="W28" s="211"/>
      <c r="X28" s="371"/>
      <c r="Y28" s="380"/>
      <c r="Z28" s="395"/>
      <c r="AA28" s="374"/>
      <c r="AB28" s="167"/>
      <c r="AC28" s="211"/>
      <c r="AD28" s="376"/>
      <c r="AE28" s="167"/>
      <c r="AF28" s="167"/>
      <c r="AG28" s="167"/>
      <c r="AH28" s="167"/>
      <c r="AI28" s="211"/>
      <c r="AJ28" s="439"/>
      <c r="AK28" s="442"/>
      <c r="AL28" s="448"/>
      <c r="AM28" s="374"/>
      <c r="AN28" s="167"/>
      <c r="AO28" s="167"/>
      <c r="AP28" s="211"/>
      <c r="AQ28" s="167"/>
      <c r="AR28" s="167"/>
      <c r="AS28" s="167"/>
      <c r="AT28" s="167"/>
      <c r="AU28" s="211"/>
      <c r="AV28" s="439"/>
      <c r="AW28" s="442"/>
      <c r="AX28" s="448"/>
      <c r="AY28" s="374"/>
      <c r="AZ28" s="167"/>
      <c r="BA28" s="167"/>
      <c r="BB28" s="211"/>
      <c r="BC28" s="167"/>
      <c r="BD28" s="167"/>
      <c r="BE28" s="167"/>
      <c r="BF28" s="167"/>
      <c r="BG28" s="211"/>
      <c r="BH28" s="439"/>
      <c r="BI28" s="442"/>
      <c r="BJ28" s="448"/>
      <c r="BK28" s="374"/>
      <c r="BL28" s="167"/>
      <c r="BM28" s="167"/>
      <c r="BN28" s="211"/>
      <c r="BO28" s="167"/>
      <c r="BP28" s="167"/>
      <c r="BQ28" s="167"/>
      <c r="BR28" s="167"/>
      <c r="BS28" s="211"/>
      <c r="BT28" s="439"/>
      <c r="BU28" s="442"/>
      <c r="BV28" s="448"/>
      <c r="BW28" s="374"/>
      <c r="BX28" s="167"/>
      <c r="BY28" s="167"/>
      <c r="BZ28" s="377"/>
      <c r="CA28" s="211"/>
      <c r="CB28" s="167"/>
      <c r="CC28" s="167"/>
      <c r="CD28" s="377"/>
      <c r="CE28" s="377"/>
      <c r="CF28" s="167"/>
      <c r="CG28" s="378"/>
      <c r="CH28" s="379"/>
    </row>
    <row r="29" spans="1:86" ht="15" customHeight="1">
      <c r="A29" s="382" t="s">
        <v>355</v>
      </c>
      <c r="B29" s="679" t="s">
        <v>356</v>
      </c>
      <c r="C29" s="680"/>
      <c r="D29" s="381"/>
      <c r="E29" s="166"/>
      <c r="F29" s="166"/>
      <c r="G29" s="210"/>
      <c r="H29" s="166"/>
      <c r="I29" s="166"/>
      <c r="J29" s="166"/>
      <c r="K29" s="166"/>
      <c r="L29" s="210"/>
      <c r="M29" s="382" t="s">
        <v>355</v>
      </c>
      <c r="N29" s="679" t="s">
        <v>356</v>
      </c>
      <c r="O29" s="680"/>
      <c r="P29" s="381"/>
      <c r="Q29" s="166"/>
      <c r="R29" s="166"/>
      <c r="S29" s="210"/>
      <c r="T29" s="166"/>
      <c r="U29" s="166"/>
      <c r="V29" s="166"/>
      <c r="W29" s="210"/>
      <c r="X29" s="681" t="s">
        <v>355</v>
      </c>
      <c r="Y29" s="682" t="s">
        <v>356</v>
      </c>
      <c r="Z29" s="683"/>
      <c r="AA29" s="381"/>
      <c r="AB29" s="166"/>
      <c r="AC29" s="210"/>
      <c r="AD29" s="367"/>
      <c r="AE29" s="166"/>
      <c r="AF29" s="166"/>
      <c r="AG29" s="166"/>
      <c r="AH29" s="166"/>
      <c r="AI29" s="210"/>
      <c r="AJ29" s="382" t="s">
        <v>355</v>
      </c>
      <c r="AK29" s="679" t="s">
        <v>356</v>
      </c>
      <c r="AL29" s="680"/>
      <c r="AM29" s="381"/>
      <c r="AN29" s="166"/>
      <c r="AO29" s="166"/>
      <c r="AP29" s="210"/>
      <c r="AQ29" s="166"/>
      <c r="AR29" s="166"/>
      <c r="AS29" s="166"/>
      <c r="AT29" s="166"/>
      <c r="AU29" s="210"/>
      <c r="AV29" s="382" t="s">
        <v>355</v>
      </c>
      <c r="AW29" s="679" t="s">
        <v>356</v>
      </c>
      <c r="AX29" s="680"/>
      <c r="AY29" s="381"/>
      <c r="AZ29" s="166"/>
      <c r="BA29" s="166"/>
      <c r="BB29" s="210"/>
      <c r="BC29" s="166"/>
      <c r="BD29" s="166"/>
      <c r="BE29" s="166"/>
      <c r="BF29" s="166"/>
      <c r="BG29" s="210"/>
      <c r="BH29" s="382" t="s">
        <v>355</v>
      </c>
      <c r="BI29" s="679" t="s">
        <v>356</v>
      </c>
      <c r="BJ29" s="680"/>
      <c r="BK29" s="381"/>
      <c r="BL29" s="166"/>
      <c r="BM29" s="166"/>
      <c r="BN29" s="210"/>
      <c r="BO29" s="166"/>
      <c r="BP29" s="166"/>
      <c r="BQ29" s="166"/>
      <c r="BR29" s="166"/>
      <c r="BS29" s="210"/>
      <c r="BT29" s="382" t="s">
        <v>355</v>
      </c>
      <c r="BU29" s="679" t="s">
        <v>356</v>
      </c>
      <c r="BV29" s="680"/>
      <c r="BW29" s="381"/>
      <c r="BX29" s="166"/>
      <c r="BY29" s="166"/>
      <c r="BZ29" s="368"/>
      <c r="CA29" s="210"/>
      <c r="CB29" s="166"/>
      <c r="CC29" s="166"/>
      <c r="CD29" s="368"/>
      <c r="CE29" s="368"/>
      <c r="CF29" s="166"/>
      <c r="CG29" s="369"/>
      <c r="CH29" s="370"/>
    </row>
    <row r="30" spans="1:86" ht="6" customHeight="1">
      <c r="A30" s="443"/>
      <c r="B30" s="445"/>
      <c r="C30" s="446"/>
      <c r="D30" s="374"/>
      <c r="E30" s="167"/>
      <c r="F30" s="167"/>
      <c r="G30" s="211"/>
      <c r="H30" s="167"/>
      <c r="I30" s="167"/>
      <c r="J30" s="167"/>
      <c r="K30" s="167"/>
      <c r="L30" s="211"/>
      <c r="M30" s="443"/>
      <c r="N30" s="445"/>
      <c r="O30" s="446"/>
      <c r="P30" s="374"/>
      <c r="Q30" s="167"/>
      <c r="R30" s="167"/>
      <c r="S30" s="211"/>
      <c r="T30" s="167"/>
      <c r="U30" s="167"/>
      <c r="V30" s="167"/>
      <c r="W30" s="211"/>
      <c r="X30" s="396"/>
      <c r="Y30" s="390"/>
      <c r="Z30" s="391"/>
      <c r="AA30" s="374"/>
      <c r="AB30" s="167"/>
      <c r="AC30" s="211"/>
      <c r="AD30" s="376"/>
      <c r="AE30" s="167"/>
      <c r="AF30" s="167"/>
      <c r="AG30" s="167"/>
      <c r="AH30" s="167"/>
      <c r="AI30" s="211"/>
      <c r="AJ30" s="443"/>
      <c r="AK30" s="445"/>
      <c r="AL30" s="446"/>
      <c r="AM30" s="374"/>
      <c r="AN30" s="167"/>
      <c r="AO30" s="167"/>
      <c r="AP30" s="211"/>
      <c r="AQ30" s="167"/>
      <c r="AR30" s="167"/>
      <c r="AS30" s="167"/>
      <c r="AT30" s="167"/>
      <c r="AU30" s="211"/>
      <c r="AV30" s="443"/>
      <c r="AW30" s="445"/>
      <c r="AX30" s="446"/>
      <c r="AY30" s="374"/>
      <c r="AZ30" s="167"/>
      <c r="BA30" s="167"/>
      <c r="BB30" s="211"/>
      <c r="BC30" s="167"/>
      <c r="BD30" s="167"/>
      <c r="BE30" s="167"/>
      <c r="BF30" s="167"/>
      <c r="BG30" s="211"/>
      <c r="BH30" s="443"/>
      <c r="BI30" s="445"/>
      <c r="BJ30" s="446"/>
      <c r="BK30" s="374"/>
      <c r="BL30" s="167"/>
      <c r="BM30" s="167"/>
      <c r="BN30" s="211"/>
      <c r="BO30" s="167"/>
      <c r="BP30" s="167"/>
      <c r="BQ30" s="167"/>
      <c r="BR30" s="167"/>
      <c r="BS30" s="211"/>
      <c r="BT30" s="443"/>
      <c r="BU30" s="445"/>
      <c r="BV30" s="446"/>
      <c r="BW30" s="374"/>
      <c r="BX30" s="167"/>
      <c r="BY30" s="167"/>
      <c r="BZ30" s="377"/>
      <c r="CA30" s="211"/>
      <c r="CB30" s="167"/>
      <c r="CC30" s="167"/>
      <c r="CD30" s="377"/>
      <c r="CE30" s="377"/>
      <c r="CF30" s="167"/>
      <c r="CG30" s="378"/>
      <c r="CH30" s="379"/>
    </row>
    <row r="31" spans="1:86" s="386" customFormat="1" ht="23.25" customHeight="1">
      <c r="A31" s="439"/>
      <c r="B31" s="687" t="s">
        <v>382</v>
      </c>
      <c r="C31" s="684" t="s">
        <v>357</v>
      </c>
      <c r="D31" s="381"/>
      <c r="E31" s="168">
        <v>13428000</v>
      </c>
      <c r="F31" s="168">
        <v>215672378</v>
      </c>
      <c r="G31" s="383">
        <v>942411942</v>
      </c>
      <c r="H31" s="168">
        <v>51453002</v>
      </c>
      <c r="I31" s="168">
        <v>102230699</v>
      </c>
      <c r="J31" s="168">
        <v>2664140776</v>
      </c>
      <c r="K31" s="168">
        <v>47147631</v>
      </c>
      <c r="L31" s="383">
        <v>109882387</v>
      </c>
      <c r="M31" s="439"/>
      <c r="N31" s="687" t="s">
        <v>382</v>
      </c>
      <c r="O31" s="684" t="s">
        <v>357</v>
      </c>
      <c r="P31" s="381"/>
      <c r="Q31" s="168">
        <v>123646121</v>
      </c>
      <c r="R31" s="168">
        <v>638602</v>
      </c>
      <c r="S31" s="383">
        <v>17741477</v>
      </c>
      <c r="T31" s="168">
        <v>52210234</v>
      </c>
      <c r="U31" s="168">
        <v>29904671</v>
      </c>
      <c r="V31" s="168">
        <v>57040141</v>
      </c>
      <c r="W31" s="383">
        <v>0</v>
      </c>
      <c r="X31" s="371"/>
      <c r="Y31" s="688" t="s">
        <v>382</v>
      </c>
      <c r="Z31" s="685" t="s">
        <v>357</v>
      </c>
      <c r="AA31" s="381"/>
      <c r="AB31" s="168">
        <v>161830933</v>
      </c>
      <c r="AC31" s="383">
        <v>35997224</v>
      </c>
      <c r="AD31" s="384">
        <v>45146535</v>
      </c>
      <c r="AE31" s="168">
        <v>38023032</v>
      </c>
      <c r="AF31" s="168">
        <v>23164385</v>
      </c>
      <c r="AG31" s="168">
        <v>15966531</v>
      </c>
      <c r="AH31" s="168">
        <v>88006204</v>
      </c>
      <c r="AI31" s="383">
        <v>57518562</v>
      </c>
      <c r="AJ31" s="439"/>
      <c r="AK31" s="687" t="s">
        <v>382</v>
      </c>
      <c r="AL31" s="684" t="s">
        <v>357</v>
      </c>
      <c r="AM31" s="381"/>
      <c r="AN31" s="168">
        <v>107943735</v>
      </c>
      <c r="AO31" s="168">
        <v>45641065</v>
      </c>
      <c r="AP31" s="383">
        <v>5179413</v>
      </c>
      <c r="AQ31" s="168">
        <v>73273684</v>
      </c>
      <c r="AR31" s="168">
        <v>118631678</v>
      </c>
      <c r="AS31" s="168">
        <v>0</v>
      </c>
      <c r="AT31" s="168">
        <v>19934464</v>
      </c>
      <c r="AU31" s="383">
        <v>43726444</v>
      </c>
      <c r="AV31" s="439"/>
      <c r="AW31" s="687" t="s">
        <v>382</v>
      </c>
      <c r="AX31" s="684" t="s">
        <v>357</v>
      </c>
      <c r="AY31" s="381"/>
      <c r="AZ31" s="168">
        <v>23402168</v>
      </c>
      <c r="BA31" s="168">
        <v>41708924</v>
      </c>
      <c r="BB31" s="383">
        <v>78682478</v>
      </c>
      <c r="BC31" s="168">
        <v>49459898</v>
      </c>
      <c r="BD31" s="168">
        <v>151078633</v>
      </c>
      <c r="BE31" s="168">
        <v>21337392</v>
      </c>
      <c r="BF31" s="168">
        <v>21471046</v>
      </c>
      <c r="BG31" s="383">
        <v>96859818</v>
      </c>
      <c r="BH31" s="439"/>
      <c r="BI31" s="687" t="s">
        <v>382</v>
      </c>
      <c r="BJ31" s="684" t="s">
        <v>357</v>
      </c>
      <c r="BK31" s="381"/>
      <c r="BL31" s="168">
        <v>39084388</v>
      </c>
      <c r="BM31" s="168">
        <v>67810344</v>
      </c>
      <c r="BN31" s="383">
        <v>1351269</v>
      </c>
      <c r="BO31" s="168">
        <v>35206499</v>
      </c>
      <c r="BP31" s="168">
        <v>7307344</v>
      </c>
      <c r="BQ31" s="168">
        <v>44960786</v>
      </c>
      <c r="BR31" s="168">
        <v>56142201</v>
      </c>
      <c r="BS31" s="383">
        <v>129710532</v>
      </c>
      <c r="BT31" s="439"/>
      <c r="BU31" s="687" t="s">
        <v>382</v>
      </c>
      <c r="BV31" s="684" t="s">
        <v>357</v>
      </c>
      <c r="BW31" s="381"/>
      <c r="BX31" s="168">
        <v>14967826</v>
      </c>
      <c r="BY31" s="168">
        <v>26561619</v>
      </c>
      <c r="BZ31" s="385">
        <v>6961893</v>
      </c>
      <c r="CA31" s="383">
        <v>34061506</v>
      </c>
      <c r="CB31" s="168">
        <v>31715386</v>
      </c>
      <c r="CC31" s="168">
        <v>15455797</v>
      </c>
      <c r="CD31" s="385">
        <v>1332840</v>
      </c>
      <c r="CE31" s="385">
        <v>44530262</v>
      </c>
      <c r="CF31" s="168">
        <v>6335264799</v>
      </c>
      <c r="CG31" s="378">
        <v>6321836799</v>
      </c>
      <c r="CH31" s="379">
        <v>47079.51</v>
      </c>
    </row>
    <row r="32" spans="1:86" s="386" customFormat="1" ht="17.25" customHeight="1">
      <c r="A32" s="439"/>
      <c r="B32" s="672" t="s">
        <v>358</v>
      </c>
      <c r="C32" s="684"/>
      <c r="D32" s="381"/>
      <c r="E32" s="168">
        <v>0</v>
      </c>
      <c r="F32" s="168">
        <v>0</v>
      </c>
      <c r="G32" s="383">
        <v>0</v>
      </c>
      <c r="H32" s="168">
        <v>0</v>
      </c>
      <c r="I32" s="168">
        <v>0</v>
      </c>
      <c r="J32" s="168">
        <v>0</v>
      </c>
      <c r="K32" s="168">
        <v>0</v>
      </c>
      <c r="L32" s="383">
        <v>0</v>
      </c>
      <c r="M32" s="439"/>
      <c r="N32" s="672" t="s">
        <v>358</v>
      </c>
      <c r="O32" s="684"/>
      <c r="P32" s="381"/>
      <c r="Q32" s="168">
        <v>0</v>
      </c>
      <c r="R32" s="168">
        <v>0</v>
      </c>
      <c r="S32" s="383">
        <v>0</v>
      </c>
      <c r="T32" s="168">
        <v>0</v>
      </c>
      <c r="U32" s="168">
        <v>0</v>
      </c>
      <c r="V32" s="168">
        <v>0</v>
      </c>
      <c r="W32" s="383">
        <v>0</v>
      </c>
      <c r="X32" s="371"/>
      <c r="Y32" s="673" t="s">
        <v>358</v>
      </c>
      <c r="Z32" s="685"/>
      <c r="AA32" s="381"/>
      <c r="AB32" s="168">
        <v>0</v>
      </c>
      <c r="AC32" s="383">
        <v>0</v>
      </c>
      <c r="AD32" s="384">
        <v>0</v>
      </c>
      <c r="AE32" s="168">
        <v>0</v>
      </c>
      <c r="AF32" s="168">
        <v>0</v>
      </c>
      <c r="AG32" s="168">
        <v>0</v>
      </c>
      <c r="AH32" s="168">
        <v>0</v>
      </c>
      <c r="AI32" s="383">
        <v>0</v>
      </c>
      <c r="AJ32" s="439"/>
      <c r="AK32" s="672" t="s">
        <v>358</v>
      </c>
      <c r="AL32" s="684"/>
      <c r="AM32" s="381"/>
      <c r="AN32" s="168">
        <v>0</v>
      </c>
      <c r="AO32" s="168">
        <v>0</v>
      </c>
      <c r="AP32" s="383">
        <v>0</v>
      </c>
      <c r="AQ32" s="168">
        <v>0</v>
      </c>
      <c r="AR32" s="168">
        <v>0</v>
      </c>
      <c r="AS32" s="168">
        <v>0</v>
      </c>
      <c r="AT32" s="168">
        <v>0</v>
      </c>
      <c r="AU32" s="383">
        <v>0</v>
      </c>
      <c r="AV32" s="439"/>
      <c r="AW32" s="672" t="s">
        <v>358</v>
      </c>
      <c r="AX32" s="684"/>
      <c r="AY32" s="381"/>
      <c r="AZ32" s="168">
        <v>0</v>
      </c>
      <c r="BA32" s="168">
        <v>0</v>
      </c>
      <c r="BB32" s="383">
        <v>0</v>
      </c>
      <c r="BC32" s="168">
        <v>0</v>
      </c>
      <c r="BD32" s="168">
        <v>0</v>
      </c>
      <c r="BE32" s="168">
        <v>0</v>
      </c>
      <c r="BF32" s="168">
        <v>0</v>
      </c>
      <c r="BG32" s="383">
        <v>0</v>
      </c>
      <c r="BH32" s="439"/>
      <c r="BI32" s="672" t="s">
        <v>358</v>
      </c>
      <c r="BJ32" s="684"/>
      <c r="BK32" s="381"/>
      <c r="BL32" s="168">
        <v>0</v>
      </c>
      <c r="BM32" s="168">
        <v>0</v>
      </c>
      <c r="BN32" s="383">
        <v>0</v>
      </c>
      <c r="BO32" s="168">
        <v>0</v>
      </c>
      <c r="BP32" s="168">
        <v>0</v>
      </c>
      <c r="BQ32" s="168">
        <v>0</v>
      </c>
      <c r="BR32" s="168">
        <v>0</v>
      </c>
      <c r="BS32" s="383">
        <v>0</v>
      </c>
      <c r="BT32" s="439"/>
      <c r="BU32" s="672" t="s">
        <v>358</v>
      </c>
      <c r="BV32" s="684"/>
      <c r="BW32" s="381"/>
      <c r="BX32" s="168">
        <v>0</v>
      </c>
      <c r="BY32" s="168">
        <v>0</v>
      </c>
      <c r="BZ32" s="385">
        <v>0</v>
      </c>
      <c r="CA32" s="383">
        <v>0</v>
      </c>
      <c r="CB32" s="168">
        <v>0</v>
      </c>
      <c r="CC32" s="168">
        <v>0</v>
      </c>
      <c r="CD32" s="385">
        <v>0</v>
      </c>
      <c r="CE32" s="385">
        <v>0</v>
      </c>
      <c r="CF32" s="168">
        <v>0</v>
      </c>
      <c r="CG32" s="394">
        <v>0</v>
      </c>
      <c r="CH32" s="379">
        <v>0</v>
      </c>
    </row>
    <row r="33" spans="1:86" s="386" customFormat="1" ht="17.25" customHeight="1">
      <c r="A33" s="439"/>
      <c r="B33" s="672" t="s">
        <v>359</v>
      </c>
      <c r="C33" s="684"/>
      <c r="D33" s="374"/>
      <c r="E33" s="168">
        <v>9217857000</v>
      </c>
      <c r="F33" s="168">
        <v>2119746000</v>
      </c>
      <c r="G33" s="383">
        <v>290000000</v>
      </c>
      <c r="H33" s="168">
        <v>435364000</v>
      </c>
      <c r="I33" s="168">
        <v>390000000</v>
      </c>
      <c r="J33" s="168">
        <v>1154319000</v>
      </c>
      <c r="K33" s="168">
        <v>595000000</v>
      </c>
      <c r="L33" s="383">
        <v>312835000</v>
      </c>
      <c r="M33" s="439"/>
      <c r="N33" s="672" t="s">
        <v>359</v>
      </c>
      <c r="O33" s="684"/>
      <c r="P33" s="374"/>
      <c r="Q33" s="168">
        <v>260189000</v>
      </c>
      <c r="R33" s="168">
        <v>144480090</v>
      </c>
      <c r="S33" s="383">
        <v>114983000</v>
      </c>
      <c r="T33" s="168">
        <v>275394000</v>
      </c>
      <c r="U33" s="168">
        <v>346421000</v>
      </c>
      <c r="V33" s="168">
        <v>189459000</v>
      </c>
      <c r="W33" s="383">
        <v>349653000</v>
      </c>
      <c r="X33" s="371"/>
      <c r="Y33" s="673" t="s">
        <v>359</v>
      </c>
      <c r="Z33" s="685"/>
      <c r="AA33" s="374"/>
      <c r="AB33" s="168">
        <v>148513000</v>
      </c>
      <c r="AC33" s="383">
        <v>86385000</v>
      </c>
      <c r="AD33" s="384">
        <v>396815072</v>
      </c>
      <c r="AE33" s="168">
        <v>234393000</v>
      </c>
      <c r="AF33" s="168">
        <v>177085000</v>
      </c>
      <c r="AG33" s="168">
        <v>108000000</v>
      </c>
      <c r="AH33" s="168">
        <v>248969228</v>
      </c>
      <c r="AI33" s="383">
        <v>92817000</v>
      </c>
      <c r="AJ33" s="439"/>
      <c r="AK33" s="672" t="s">
        <v>359</v>
      </c>
      <c r="AL33" s="684"/>
      <c r="AM33" s="374"/>
      <c r="AN33" s="168">
        <v>81321000</v>
      </c>
      <c r="AO33" s="168">
        <v>41300000</v>
      </c>
      <c r="AP33" s="383">
        <v>25455000</v>
      </c>
      <c r="AQ33" s="168">
        <v>37767000</v>
      </c>
      <c r="AR33" s="168">
        <v>48300000</v>
      </c>
      <c r="AS33" s="168">
        <v>30750000</v>
      </c>
      <c r="AT33" s="168">
        <v>34600000</v>
      </c>
      <c r="AU33" s="383">
        <v>89863862</v>
      </c>
      <c r="AV33" s="439"/>
      <c r="AW33" s="672" t="s">
        <v>359</v>
      </c>
      <c r="AX33" s="684"/>
      <c r="AY33" s="374"/>
      <c r="AZ33" s="168">
        <v>113000000</v>
      </c>
      <c r="BA33" s="168">
        <v>0</v>
      </c>
      <c r="BB33" s="383">
        <v>214000000</v>
      </c>
      <c r="BC33" s="168">
        <v>215728000</v>
      </c>
      <c r="BD33" s="168">
        <v>169111639</v>
      </c>
      <c r="BE33" s="168">
        <v>106275000</v>
      </c>
      <c r="BF33" s="168">
        <v>84300000</v>
      </c>
      <c r="BG33" s="383">
        <v>199398300</v>
      </c>
      <c r="BH33" s="439"/>
      <c r="BI33" s="672" t="s">
        <v>359</v>
      </c>
      <c r="BJ33" s="684"/>
      <c r="BK33" s="374"/>
      <c r="BL33" s="168">
        <v>65600000</v>
      </c>
      <c r="BM33" s="168">
        <v>175487389</v>
      </c>
      <c r="BN33" s="383">
        <v>70597000</v>
      </c>
      <c r="BO33" s="168">
        <v>95912000</v>
      </c>
      <c r="BP33" s="168">
        <v>25242006</v>
      </c>
      <c r="BQ33" s="168">
        <v>67500000</v>
      </c>
      <c r="BR33" s="168">
        <v>22670596</v>
      </c>
      <c r="BS33" s="383">
        <v>79000000</v>
      </c>
      <c r="BT33" s="439"/>
      <c r="BU33" s="672" t="s">
        <v>359</v>
      </c>
      <c r="BV33" s="684"/>
      <c r="BW33" s="374"/>
      <c r="BX33" s="168">
        <v>62692442</v>
      </c>
      <c r="BY33" s="168">
        <v>28309000</v>
      </c>
      <c r="BZ33" s="385">
        <v>29610000</v>
      </c>
      <c r="CA33" s="383">
        <v>76000000</v>
      </c>
      <c r="CB33" s="168">
        <v>80000000</v>
      </c>
      <c r="CC33" s="168">
        <v>15000000</v>
      </c>
      <c r="CD33" s="385">
        <v>15000000</v>
      </c>
      <c r="CE33" s="385">
        <v>23000000</v>
      </c>
      <c r="CF33" s="168">
        <v>10893610624</v>
      </c>
      <c r="CG33" s="378">
        <v>1675753624</v>
      </c>
      <c r="CH33" s="379">
        <v>18.18</v>
      </c>
    </row>
    <row r="34" spans="1:86" s="386" customFormat="1" ht="17.25" customHeight="1">
      <c r="A34" s="439"/>
      <c r="B34" s="672" t="s">
        <v>360</v>
      </c>
      <c r="C34" s="684"/>
      <c r="D34" s="374"/>
      <c r="E34" s="168">
        <v>0</v>
      </c>
      <c r="F34" s="168">
        <v>0</v>
      </c>
      <c r="G34" s="383">
        <v>435184350</v>
      </c>
      <c r="H34" s="168">
        <v>0</v>
      </c>
      <c r="I34" s="168">
        <v>9820007</v>
      </c>
      <c r="J34" s="168">
        <v>0</v>
      </c>
      <c r="K34" s="168">
        <v>213589626</v>
      </c>
      <c r="L34" s="383">
        <v>0</v>
      </c>
      <c r="M34" s="439"/>
      <c r="N34" s="672" t="s">
        <v>360</v>
      </c>
      <c r="O34" s="684"/>
      <c r="P34" s="374"/>
      <c r="Q34" s="168">
        <v>0</v>
      </c>
      <c r="R34" s="168">
        <v>0</v>
      </c>
      <c r="S34" s="383">
        <v>0</v>
      </c>
      <c r="T34" s="168">
        <v>0</v>
      </c>
      <c r="U34" s="168">
        <v>0</v>
      </c>
      <c r="V34" s="168">
        <v>-15070187</v>
      </c>
      <c r="W34" s="383">
        <v>0</v>
      </c>
      <c r="X34" s="371"/>
      <c r="Y34" s="673" t="s">
        <v>360</v>
      </c>
      <c r="Z34" s="685"/>
      <c r="AA34" s="374"/>
      <c r="AB34" s="168">
        <v>0</v>
      </c>
      <c r="AC34" s="383">
        <v>0</v>
      </c>
      <c r="AD34" s="384">
        <v>0</v>
      </c>
      <c r="AE34" s="168">
        <v>0</v>
      </c>
      <c r="AF34" s="168">
        <v>0</v>
      </c>
      <c r="AG34" s="168">
        <v>0</v>
      </c>
      <c r="AH34" s="168">
        <v>0</v>
      </c>
      <c r="AI34" s="383">
        <v>0</v>
      </c>
      <c r="AJ34" s="439"/>
      <c r="AK34" s="672" t="s">
        <v>360</v>
      </c>
      <c r="AL34" s="684"/>
      <c r="AM34" s="374"/>
      <c r="AN34" s="168">
        <v>0</v>
      </c>
      <c r="AO34" s="168">
        <v>0</v>
      </c>
      <c r="AP34" s="383">
        <v>0</v>
      </c>
      <c r="AQ34" s="168">
        <v>0</v>
      </c>
      <c r="AR34" s="168">
        <v>0</v>
      </c>
      <c r="AS34" s="168">
        <v>0</v>
      </c>
      <c r="AT34" s="168">
        <v>0</v>
      </c>
      <c r="AU34" s="383">
        <v>0</v>
      </c>
      <c r="AV34" s="439"/>
      <c r="AW34" s="672" t="s">
        <v>360</v>
      </c>
      <c r="AX34" s="684"/>
      <c r="AY34" s="374"/>
      <c r="AZ34" s="168">
        <v>0</v>
      </c>
      <c r="BA34" s="168">
        <v>0</v>
      </c>
      <c r="BB34" s="383">
        <v>0</v>
      </c>
      <c r="BC34" s="168">
        <v>0</v>
      </c>
      <c r="BD34" s="168">
        <v>0</v>
      </c>
      <c r="BE34" s="168">
        <v>0</v>
      </c>
      <c r="BF34" s="168">
        <v>0</v>
      </c>
      <c r="BG34" s="383">
        <v>0</v>
      </c>
      <c r="BH34" s="439"/>
      <c r="BI34" s="672" t="s">
        <v>360</v>
      </c>
      <c r="BJ34" s="684"/>
      <c r="BK34" s="374"/>
      <c r="BL34" s="168">
        <v>0</v>
      </c>
      <c r="BM34" s="168">
        <v>0</v>
      </c>
      <c r="BN34" s="383">
        <v>0</v>
      </c>
      <c r="BO34" s="168">
        <v>0</v>
      </c>
      <c r="BP34" s="168">
        <v>0</v>
      </c>
      <c r="BQ34" s="168">
        <v>0</v>
      </c>
      <c r="BR34" s="168">
        <v>0</v>
      </c>
      <c r="BS34" s="383">
        <v>0</v>
      </c>
      <c r="BT34" s="439"/>
      <c r="BU34" s="672" t="s">
        <v>360</v>
      </c>
      <c r="BV34" s="684"/>
      <c r="BW34" s="374"/>
      <c r="BX34" s="168">
        <v>0</v>
      </c>
      <c r="BY34" s="168">
        <v>0</v>
      </c>
      <c r="BZ34" s="385">
        <v>0</v>
      </c>
      <c r="CA34" s="383">
        <v>0</v>
      </c>
      <c r="CB34" s="168">
        <v>0</v>
      </c>
      <c r="CC34" s="168">
        <v>0</v>
      </c>
      <c r="CD34" s="385">
        <v>0</v>
      </c>
      <c r="CE34" s="385">
        <v>0</v>
      </c>
      <c r="CF34" s="168">
        <v>643523796</v>
      </c>
      <c r="CG34" s="378">
        <v>643523796</v>
      </c>
      <c r="CH34" s="379">
        <v>0</v>
      </c>
    </row>
    <row r="35" spans="1:86" s="386" customFormat="1" ht="23.25" customHeight="1">
      <c r="A35" s="439"/>
      <c r="B35" s="687" t="s">
        <v>383</v>
      </c>
      <c r="C35" s="684"/>
      <c r="D35" s="374"/>
      <c r="E35" s="168">
        <v>-2558000</v>
      </c>
      <c r="F35" s="168">
        <v>-260241834</v>
      </c>
      <c r="G35" s="383">
        <v>-945148800</v>
      </c>
      <c r="H35" s="168">
        <v>-48260239</v>
      </c>
      <c r="I35" s="168">
        <v>-88732813</v>
      </c>
      <c r="J35" s="168">
        <v>-2645315068</v>
      </c>
      <c r="K35" s="168">
        <v>-65067402</v>
      </c>
      <c r="L35" s="383">
        <v>-129193864</v>
      </c>
      <c r="M35" s="439"/>
      <c r="N35" s="687" t="s">
        <v>383</v>
      </c>
      <c r="O35" s="684"/>
      <c r="P35" s="374"/>
      <c r="Q35" s="168">
        <v>-61601999</v>
      </c>
      <c r="R35" s="168">
        <v>-10128660</v>
      </c>
      <c r="S35" s="383">
        <v>-20495033</v>
      </c>
      <c r="T35" s="168">
        <v>-49194447</v>
      </c>
      <c r="U35" s="168">
        <v>-29708647</v>
      </c>
      <c r="V35" s="168">
        <v>-63878334</v>
      </c>
      <c r="W35" s="383">
        <v>-26749575</v>
      </c>
      <c r="X35" s="371"/>
      <c r="Y35" s="688" t="s">
        <v>383</v>
      </c>
      <c r="Z35" s="685"/>
      <c r="AA35" s="374"/>
      <c r="AB35" s="168">
        <v>-168333676</v>
      </c>
      <c r="AC35" s="383">
        <v>-44005200</v>
      </c>
      <c r="AD35" s="384">
        <v>-53031510</v>
      </c>
      <c r="AE35" s="168">
        <v>-44233289</v>
      </c>
      <c r="AF35" s="168">
        <v>-23132798</v>
      </c>
      <c r="AG35" s="168">
        <v>-27966531</v>
      </c>
      <c r="AH35" s="168">
        <v>-53052835</v>
      </c>
      <c r="AI35" s="383">
        <v>-56153775</v>
      </c>
      <c r="AJ35" s="439"/>
      <c r="AK35" s="687" t="s">
        <v>383</v>
      </c>
      <c r="AL35" s="684"/>
      <c r="AM35" s="374"/>
      <c r="AN35" s="168">
        <v>-73380914</v>
      </c>
      <c r="AO35" s="168">
        <v>-28511779</v>
      </c>
      <c r="AP35" s="383">
        <v>-4813437</v>
      </c>
      <c r="AQ35" s="168">
        <v>-68249679</v>
      </c>
      <c r="AR35" s="168">
        <v>-127229812</v>
      </c>
      <c r="AS35" s="168">
        <v>-8882281</v>
      </c>
      <c r="AT35" s="168">
        <v>-11790838</v>
      </c>
      <c r="AU35" s="383">
        <v>-59107712</v>
      </c>
      <c r="AV35" s="439"/>
      <c r="AW35" s="687" t="s">
        <v>383</v>
      </c>
      <c r="AX35" s="684"/>
      <c r="AY35" s="374"/>
      <c r="AZ35" s="168">
        <v>-31315273</v>
      </c>
      <c r="BA35" s="168">
        <v>-53229538</v>
      </c>
      <c r="BB35" s="383">
        <v>-67380958</v>
      </c>
      <c r="BC35" s="168">
        <v>-137648980</v>
      </c>
      <c r="BD35" s="168">
        <v>-170917815</v>
      </c>
      <c r="BE35" s="168">
        <v>-12883109</v>
      </c>
      <c r="BF35" s="168">
        <v>-26699723</v>
      </c>
      <c r="BG35" s="383">
        <v>-87654849</v>
      </c>
      <c r="BH35" s="439"/>
      <c r="BI35" s="687" t="s">
        <v>383</v>
      </c>
      <c r="BJ35" s="684"/>
      <c r="BK35" s="374"/>
      <c r="BL35" s="168">
        <v>-41642816</v>
      </c>
      <c r="BM35" s="168">
        <v>-67587523</v>
      </c>
      <c r="BN35" s="383">
        <v>-5089791</v>
      </c>
      <c r="BO35" s="168">
        <v>-38813523</v>
      </c>
      <c r="BP35" s="168">
        <v>-6085304</v>
      </c>
      <c r="BQ35" s="168">
        <v>-58425083</v>
      </c>
      <c r="BR35" s="168">
        <v>-39482511</v>
      </c>
      <c r="BS35" s="383">
        <v>-127000610</v>
      </c>
      <c r="BT35" s="439"/>
      <c r="BU35" s="687" t="s">
        <v>383</v>
      </c>
      <c r="BV35" s="684"/>
      <c r="BW35" s="374"/>
      <c r="BX35" s="168">
        <v>-15136552</v>
      </c>
      <c r="BY35" s="168">
        <v>-31352953</v>
      </c>
      <c r="BZ35" s="385">
        <v>-8273591</v>
      </c>
      <c r="CA35" s="383">
        <v>-24894671</v>
      </c>
      <c r="CB35" s="168">
        <v>-32068079</v>
      </c>
      <c r="CC35" s="168">
        <v>-18836922</v>
      </c>
      <c r="CD35" s="385">
        <v>-1327472</v>
      </c>
      <c r="CE35" s="385">
        <v>-27818504</v>
      </c>
      <c r="CF35" s="168">
        <v>-6427158931</v>
      </c>
      <c r="CG35" s="378">
        <v>-6424600931</v>
      </c>
      <c r="CH35" s="379">
        <v>251157.19</v>
      </c>
    </row>
    <row r="36" spans="1:86" s="386" customFormat="1" ht="17.25" customHeight="1">
      <c r="A36" s="439"/>
      <c r="B36" s="672" t="s">
        <v>361</v>
      </c>
      <c r="C36" s="684"/>
      <c r="D36" s="374"/>
      <c r="E36" s="168">
        <v>-500000</v>
      </c>
      <c r="F36" s="168">
        <v>-500000</v>
      </c>
      <c r="G36" s="383">
        <v>0</v>
      </c>
      <c r="H36" s="168">
        <v>0</v>
      </c>
      <c r="I36" s="168">
        <v>0</v>
      </c>
      <c r="J36" s="168">
        <v>0</v>
      </c>
      <c r="K36" s="168">
        <v>0</v>
      </c>
      <c r="L36" s="383">
        <v>0</v>
      </c>
      <c r="M36" s="439"/>
      <c r="N36" s="672" t="s">
        <v>361</v>
      </c>
      <c r="O36" s="684"/>
      <c r="P36" s="374"/>
      <c r="Q36" s="168">
        <v>0</v>
      </c>
      <c r="R36" s="168">
        <v>0</v>
      </c>
      <c r="S36" s="383">
        <v>0</v>
      </c>
      <c r="T36" s="168">
        <v>0</v>
      </c>
      <c r="U36" s="168">
        <v>0</v>
      </c>
      <c r="V36" s="168">
        <v>0</v>
      </c>
      <c r="W36" s="383">
        <v>0</v>
      </c>
      <c r="X36" s="371"/>
      <c r="Y36" s="673" t="s">
        <v>361</v>
      </c>
      <c r="Z36" s="685"/>
      <c r="AA36" s="374"/>
      <c r="AB36" s="168">
        <v>0</v>
      </c>
      <c r="AC36" s="383">
        <v>0</v>
      </c>
      <c r="AD36" s="384">
        <v>0</v>
      </c>
      <c r="AE36" s="168">
        <v>0</v>
      </c>
      <c r="AF36" s="168">
        <v>0</v>
      </c>
      <c r="AG36" s="168">
        <v>0</v>
      </c>
      <c r="AH36" s="168">
        <v>0</v>
      </c>
      <c r="AI36" s="383">
        <v>0</v>
      </c>
      <c r="AJ36" s="439"/>
      <c r="AK36" s="672" t="s">
        <v>361</v>
      </c>
      <c r="AL36" s="684"/>
      <c r="AM36" s="374"/>
      <c r="AN36" s="168">
        <v>0</v>
      </c>
      <c r="AO36" s="168">
        <v>0</v>
      </c>
      <c r="AP36" s="383">
        <v>0</v>
      </c>
      <c r="AQ36" s="168">
        <v>0</v>
      </c>
      <c r="AR36" s="168">
        <v>0</v>
      </c>
      <c r="AS36" s="168">
        <v>0</v>
      </c>
      <c r="AT36" s="168">
        <v>0</v>
      </c>
      <c r="AU36" s="383">
        <v>0</v>
      </c>
      <c r="AV36" s="439"/>
      <c r="AW36" s="672" t="s">
        <v>361</v>
      </c>
      <c r="AX36" s="684"/>
      <c r="AY36" s="374"/>
      <c r="AZ36" s="168">
        <v>0</v>
      </c>
      <c r="BA36" s="168">
        <v>0</v>
      </c>
      <c r="BB36" s="383">
        <v>0</v>
      </c>
      <c r="BC36" s="168">
        <v>0</v>
      </c>
      <c r="BD36" s="168">
        <v>0</v>
      </c>
      <c r="BE36" s="168">
        <v>0</v>
      </c>
      <c r="BF36" s="168">
        <v>0</v>
      </c>
      <c r="BG36" s="383">
        <v>0</v>
      </c>
      <c r="BH36" s="439"/>
      <c r="BI36" s="672" t="s">
        <v>361</v>
      </c>
      <c r="BJ36" s="684"/>
      <c r="BK36" s="374"/>
      <c r="BL36" s="168">
        <v>0</v>
      </c>
      <c r="BM36" s="168">
        <v>0</v>
      </c>
      <c r="BN36" s="383">
        <v>0</v>
      </c>
      <c r="BO36" s="168">
        <v>0</v>
      </c>
      <c r="BP36" s="168">
        <v>0</v>
      </c>
      <c r="BQ36" s="168">
        <v>0</v>
      </c>
      <c r="BR36" s="168">
        <v>0</v>
      </c>
      <c r="BS36" s="383">
        <v>0</v>
      </c>
      <c r="BT36" s="439"/>
      <c r="BU36" s="672" t="s">
        <v>361</v>
      </c>
      <c r="BV36" s="684"/>
      <c r="BW36" s="374"/>
      <c r="BX36" s="168">
        <v>0</v>
      </c>
      <c r="BY36" s="168">
        <v>0</v>
      </c>
      <c r="BZ36" s="385">
        <v>0</v>
      </c>
      <c r="CA36" s="383">
        <v>0</v>
      </c>
      <c r="CB36" s="168">
        <v>0</v>
      </c>
      <c r="CC36" s="168">
        <v>0</v>
      </c>
      <c r="CD36" s="385">
        <v>0</v>
      </c>
      <c r="CE36" s="385">
        <v>0</v>
      </c>
      <c r="CF36" s="168">
        <v>-500000</v>
      </c>
      <c r="CG36" s="378">
        <v>0</v>
      </c>
      <c r="CH36" s="379">
        <v>0</v>
      </c>
    </row>
    <row r="37" spans="1:86" s="386" customFormat="1" ht="17.25" customHeight="1">
      <c r="A37" s="439"/>
      <c r="B37" s="672" t="s">
        <v>362</v>
      </c>
      <c r="C37" s="684" t="s">
        <v>363</v>
      </c>
      <c r="D37" s="374"/>
      <c r="E37" s="168">
        <v>0</v>
      </c>
      <c r="F37" s="168">
        <v>0</v>
      </c>
      <c r="G37" s="383">
        <v>0</v>
      </c>
      <c r="H37" s="168">
        <v>0</v>
      </c>
      <c r="I37" s="168">
        <v>0</v>
      </c>
      <c r="J37" s="168">
        <v>0</v>
      </c>
      <c r="K37" s="168">
        <v>0</v>
      </c>
      <c r="L37" s="383">
        <v>0</v>
      </c>
      <c r="M37" s="439"/>
      <c r="N37" s="672" t="s">
        <v>362</v>
      </c>
      <c r="O37" s="684" t="s">
        <v>363</v>
      </c>
      <c r="P37" s="374"/>
      <c r="Q37" s="168">
        <v>0</v>
      </c>
      <c r="R37" s="168">
        <v>0</v>
      </c>
      <c r="S37" s="383">
        <v>0</v>
      </c>
      <c r="T37" s="168">
        <v>0</v>
      </c>
      <c r="U37" s="168">
        <v>0</v>
      </c>
      <c r="V37" s="168">
        <v>0</v>
      </c>
      <c r="W37" s="383">
        <v>0</v>
      </c>
      <c r="X37" s="371"/>
      <c r="Y37" s="673" t="s">
        <v>362</v>
      </c>
      <c r="Z37" s="685" t="s">
        <v>363</v>
      </c>
      <c r="AA37" s="374"/>
      <c r="AB37" s="168">
        <v>0</v>
      </c>
      <c r="AC37" s="383">
        <v>0</v>
      </c>
      <c r="AD37" s="384">
        <v>0</v>
      </c>
      <c r="AE37" s="168">
        <v>0</v>
      </c>
      <c r="AF37" s="168">
        <v>0</v>
      </c>
      <c r="AG37" s="168">
        <v>0</v>
      </c>
      <c r="AH37" s="168">
        <v>0</v>
      </c>
      <c r="AI37" s="383">
        <v>0</v>
      </c>
      <c r="AJ37" s="439"/>
      <c r="AK37" s="672" t="s">
        <v>362</v>
      </c>
      <c r="AL37" s="684" t="s">
        <v>363</v>
      </c>
      <c r="AM37" s="374"/>
      <c r="AN37" s="168">
        <v>0</v>
      </c>
      <c r="AO37" s="168">
        <v>0</v>
      </c>
      <c r="AP37" s="383">
        <v>0</v>
      </c>
      <c r="AQ37" s="168">
        <v>0</v>
      </c>
      <c r="AR37" s="168">
        <v>0</v>
      </c>
      <c r="AS37" s="168">
        <v>0</v>
      </c>
      <c r="AT37" s="168">
        <v>0</v>
      </c>
      <c r="AU37" s="383">
        <v>0</v>
      </c>
      <c r="AV37" s="439"/>
      <c r="AW37" s="672" t="s">
        <v>362</v>
      </c>
      <c r="AX37" s="684" t="s">
        <v>363</v>
      </c>
      <c r="AY37" s="374"/>
      <c r="AZ37" s="168">
        <v>0</v>
      </c>
      <c r="BA37" s="168">
        <v>0</v>
      </c>
      <c r="BB37" s="383">
        <v>0</v>
      </c>
      <c r="BC37" s="168">
        <v>0</v>
      </c>
      <c r="BD37" s="168">
        <v>0</v>
      </c>
      <c r="BE37" s="168">
        <v>-4800000</v>
      </c>
      <c r="BF37" s="168">
        <v>0</v>
      </c>
      <c r="BG37" s="383">
        <v>0</v>
      </c>
      <c r="BH37" s="439"/>
      <c r="BI37" s="672" t="s">
        <v>362</v>
      </c>
      <c r="BJ37" s="684" t="s">
        <v>363</v>
      </c>
      <c r="BK37" s="374"/>
      <c r="BL37" s="168">
        <v>0</v>
      </c>
      <c r="BM37" s="168">
        <v>0</v>
      </c>
      <c r="BN37" s="383">
        <v>0</v>
      </c>
      <c r="BO37" s="168">
        <v>0</v>
      </c>
      <c r="BP37" s="168">
        <v>0</v>
      </c>
      <c r="BQ37" s="168">
        <v>0</v>
      </c>
      <c r="BR37" s="168">
        <v>0</v>
      </c>
      <c r="BS37" s="383">
        <v>0</v>
      </c>
      <c r="BT37" s="439"/>
      <c r="BU37" s="672" t="s">
        <v>362</v>
      </c>
      <c r="BV37" s="684" t="s">
        <v>363</v>
      </c>
      <c r="BW37" s="374"/>
      <c r="BX37" s="168">
        <v>0</v>
      </c>
      <c r="BY37" s="168">
        <v>0</v>
      </c>
      <c r="BZ37" s="385">
        <v>0</v>
      </c>
      <c r="CA37" s="383">
        <v>-1050950</v>
      </c>
      <c r="CB37" s="168">
        <v>0</v>
      </c>
      <c r="CC37" s="168">
        <v>0</v>
      </c>
      <c r="CD37" s="385">
        <v>0</v>
      </c>
      <c r="CE37" s="385">
        <v>0</v>
      </c>
      <c r="CF37" s="168">
        <v>-5850950</v>
      </c>
      <c r="CG37" s="394">
        <v>-5850950</v>
      </c>
      <c r="CH37" s="379">
        <v>0</v>
      </c>
    </row>
    <row r="38" spans="1:86" s="386" customFormat="1" ht="17.25" customHeight="1">
      <c r="A38" s="439"/>
      <c r="B38" s="672" t="s">
        <v>364</v>
      </c>
      <c r="C38" s="684" t="s">
        <v>365</v>
      </c>
      <c r="D38" s="374"/>
      <c r="E38" s="168">
        <v>0</v>
      </c>
      <c r="F38" s="168">
        <v>0</v>
      </c>
      <c r="G38" s="383">
        <v>0</v>
      </c>
      <c r="H38" s="168">
        <v>0</v>
      </c>
      <c r="I38" s="168">
        <v>0</v>
      </c>
      <c r="J38" s="168">
        <v>0</v>
      </c>
      <c r="K38" s="168">
        <v>0</v>
      </c>
      <c r="L38" s="383">
        <v>0</v>
      </c>
      <c r="M38" s="439"/>
      <c r="N38" s="672" t="s">
        <v>364</v>
      </c>
      <c r="O38" s="684" t="s">
        <v>365</v>
      </c>
      <c r="P38" s="374"/>
      <c r="Q38" s="168">
        <v>0</v>
      </c>
      <c r="R38" s="168">
        <v>0</v>
      </c>
      <c r="S38" s="383">
        <v>0</v>
      </c>
      <c r="T38" s="168">
        <v>0</v>
      </c>
      <c r="U38" s="168">
        <v>0</v>
      </c>
      <c r="V38" s="168">
        <v>0</v>
      </c>
      <c r="W38" s="383">
        <v>0</v>
      </c>
      <c r="X38" s="371"/>
      <c r="Y38" s="673" t="s">
        <v>364</v>
      </c>
      <c r="Z38" s="685" t="s">
        <v>365</v>
      </c>
      <c r="AA38" s="374"/>
      <c r="AB38" s="168">
        <v>0</v>
      </c>
      <c r="AC38" s="383">
        <v>0</v>
      </c>
      <c r="AD38" s="384">
        <v>0</v>
      </c>
      <c r="AE38" s="168">
        <v>0</v>
      </c>
      <c r="AF38" s="168">
        <v>0</v>
      </c>
      <c r="AG38" s="168">
        <v>0</v>
      </c>
      <c r="AH38" s="168">
        <v>0</v>
      </c>
      <c r="AI38" s="383">
        <v>0</v>
      </c>
      <c r="AJ38" s="439"/>
      <c r="AK38" s="672" t="s">
        <v>364</v>
      </c>
      <c r="AL38" s="684" t="s">
        <v>365</v>
      </c>
      <c r="AM38" s="374"/>
      <c r="AN38" s="168">
        <v>0</v>
      </c>
      <c r="AO38" s="168">
        <v>0</v>
      </c>
      <c r="AP38" s="383">
        <v>0</v>
      </c>
      <c r="AQ38" s="168">
        <v>0</v>
      </c>
      <c r="AR38" s="168">
        <v>0</v>
      </c>
      <c r="AS38" s="168">
        <v>0</v>
      </c>
      <c r="AT38" s="168">
        <v>0</v>
      </c>
      <c r="AU38" s="383">
        <v>0</v>
      </c>
      <c r="AV38" s="439"/>
      <c r="AW38" s="672" t="s">
        <v>364</v>
      </c>
      <c r="AX38" s="684" t="s">
        <v>365</v>
      </c>
      <c r="AY38" s="374"/>
      <c r="AZ38" s="168">
        <v>0</v>
      </c>
      <c r="BA38" s="168">
        <v>0</v>
      </c>
      <c r="BB38" s="383">
        <v>0</v>
      </c>
      <c r="BC38" s="168">
        <v>0</v>
      </c>
      <c r="BD38" s="168">
        <v>0</v>
      </c>
      <c r="BE38" s="168">
        <v>0</v>
      </c>
      <c r="BF38" s="168">
        <v>0</v>
      </c>
      <c r="BG38" s="383">
        <v>0</v>
      </c>
      <c r="BH38" s="439"/>
      <c r="BI38" s="672" t="s">
        <v>364</v>
      </c>
      <c r="BJ38" s="684" t="s">
        <v>365</v>
      </c>
      <c r="BK38" s="374"/>
      <c r="BL38" s="168">
        <v>0</v>
      </c>
      <c r="BM38" s="168">
        <v>0</v>
      </c>
      <c r="BN38" s="383">
        <v>0</v>
      </c>
      <c r="BO38" s="168">
        <v>0</v>
      </c>
      <c r="BP38" s="168">
        <v>0</v>
      </c>
      <c r="BQ38" s="168">
        <v>0</v>
      </c>
      <c r="BR38" s="168">
        <v>0</v>
      </c>
      <c r="BS38" s="383">
        <v>0</v>
      </c>
      <c r="BT38" s="439"/>
      <c r="BU38" s="672" t="s">
        <v>364</v>
      </c>
      <c r="BV38" s="684" t="s">
        <v>365</v>
      </c>
      <c r="BW38" s="374"/>
      <c r="BX38" s="168">
        <v>0</v>
      </c>
      <c r="BY38" s="168">
        <v>0</v>
      </c>
      <c r="BZ38" s="385">
        <v>0</v>
      </c>
      <c r="CA38" s="383">
        <v>0</v>
      </c>
      <c r="CB38" s="168">
        <v>0</v>
      </c>
      <c r="CC38" s="168">
        <v>0</v>
      </c>
      <c r="CD38" s="385">
        <v>0</v>
      </c>
      <c r="CE38" s="385">
        <v>0</v>
      </c>
      <c r="CF38" s="168">
        <v>0</v>
      </c>
      <c r="CG38" s="394">
        <v>0</v>
      </c>
      <c r="CH38" s="379">
        <v>0</v>
      </c>
    </row>
    <row r="39" spans="1:86" s="386" customFormat="1" ht="17.25" customHeight="1">
      <c r="A39" s="439"/>
      <c r="B39" s="672" t="s">
        <v>366</v>
      </c>
      <c r="C39" s="684" t="s">
        <v>365</v>
      </c>
      <c r="D39" s="374"/>
      <c r="E39" s="168">
        <v>0</v>
      </c>
      <c r="F39" s="168">
        <v>0</v>
      </c>
      <c r="G39" s="383">
        <v>-433544601</v>
      </c>
      <c r="H39" s="168">
        <v>0</v>
      </c>
      <c r="I39" s="168">
        <v>-17525215</v>
      </c>
      <c r="J39" s="168">
        <v>0</v>
      </c>
      <c r="K39" s="168">
        <v>-217998409</v>
      </c>
      <c r="L39" s="383">
        <v>0</v>
      </c>
      <c r="M39" s="439"/>
      <c r="N39" s="672" t="s">
        <v>366</v>
      </c>
      <c r="O39" s="684" t="s">
        <v>365</v>
      </c>
      <c r="P39" s="374"/>
      <c r="Q39" s="168">
        <v>0</v>
      </c>
      <c r="R39" s="168">
        <v>0</v>
      </c>
      <c r="S39" s="383">
        <v>0</v>
      </c>
      <c r="T39" s="168">
        <v>0</v>
      </c>
      <c r="U39" s="168">
        <v>0</v>
      </c>
      <c r="V39" s="168">
        <v>0</v>
      </c>
      <c r="W39" s="383">
        <v>0</v>
      </c>
      <c r="X39" s="371"/>
      <c r="Y39" s="673" t="s">
        <v>366</v>
      </c>
      <c r="Z39" s="685" t="s">
        <v>365</v>
      </c>
      <c r="AA39" s="374"/>
      <c r="AB39" s="168">
        <v>0</v>
      </c>
      <c r="AC39" s="383">
        <v>0</v>
      </c>
      <c r="AD39" s="384">
        <v>0</v>
      </c>
      <c r="AE39" s="168">
        <v>0</v>
      </c>
      <c r="AF39" s="168">
        <v>0</v>
      </c>
      <c r="AG39" s="168">
        <v>0</v>
      </c>
      <c r="AH39" s="168">
        <v>0</v>
      </c>
      <c r="AI39" s="383">
        <v>0</v>
      </c>
      <c r="AJ39" s="439"/>
      <c r="AK39" s="672" t="s">
        <v>366</v>
      </c>
      <c r="AL39" s="684" t="s">
        <v>365</v>
      </c>
      <c r="AM39" s="374"/>
      <c r="AN39" s="168">
        <v>0</v>
      </c>
      <c r="AO39" s="168">
        <v>0</v>
      </c>
      <c r="AP39" s="383">
        <v>0</v>
      </c>
      <c r="AQ39" s="168">
        <v>0</v>
      </c>
      <c r="AR39" s="168">
        <v>0</v>
      </c>
      <c r="AS39" s="168">
        <v>0</v>
      </c>
      <c r="AT39" s="168">
        <v>0</v>
      </c>
      <c r="AU39" s="383">
        <v>0</v>
      </c>
      <c r="AV39" s="439"/>
      <c r="AW39" s="672" t="s">
        <v>366</v>
      </c>
      <c r="AX39" s="684" t="s">
        <v>365</v>
      </c>
      <c r="AY39" s="374"/>
      <c r="AZ39" s="168">
        <v>0</v>
      </c>
      <c r="BA39" s="168">
        <v>0</v>
      </c>
      <c r="BB39" s="383">
        <v>0</v>
      </c>
      <c r="BC39" s="168">
        <v>0</v>
      </c>
      <c r="BD39" s="168">
        <v>0</v>
      </c>
      <c r="BE39" s="168">
        <v>0</v>
      </c>
      <c r="BF39" s="168">
        <v>0</v>
      </c>
      <c r="BG39" s="383">
        <v>0</v>
      </c>
      <c r="BH39" s="439"/>
      <c r="BI39" s="672" t="s">
        <v>366</v>
      </c>
      <c r="BJ39" s="684" t="s">
        <v>365</v>
      </c>
      <c r="BK39" s="374"/>
      <c r="BL39" s="168">
        <v>0</v>
      </c>
      <c r="BM39" s="168">
        <v>0</v>
      </c>
      <c r="BN39" s="383">
        <v>0</v>
      </c>
      <c r="BO39" s="168">
        <v>0</v>
      </c>
      <c r="BP39" s="168">
        <v>0</v>
      </c>
      <c r="BQ39" s="168">
        <v>0</v>
      </c>
      <c r="BR39" s="168">
        <v>0</v>
      </c>
      <c r="BS39" s="383">
        <v>0</v>
      </c>
      <c r="BT39" s="439"/>
      <c r="BU39" s="672" t="s">
        <v>366</v>
      </c>
      <c r="BV39" s="684" t="s">
        <v>365</v>
      </c>
      <c r="BW39" s="374"/>
      <c r="BX39" s="168">
        <v>0</v>
      </c>
      <c r="BY39" s="168">
        <v>0</v>
      </c>
      <c r="BZ39" s="385">
        <v>0</v>
      </c>
      <c r="CA39" s="383">
        <v>0</v>
      </c>
      <c r="CB39" s="168">
        <v>0</v>
      </c>
      <c r="CC39" s="168">
        <v>0</v>
      </c>
      <c r="CD39" s="385">
        <v>0</v>
      </c>
      <c r="CE39" s="385">
        <v>0</v>
      </c>
      <c r="CF39" s="168">
        <v>-669068225</v>
      </c>
      <c r="CG39" s="378">
        <v>-669068225</v>
      </c>
      <c r="CH39" s="379">
        <v>0</v>
      </c>
    </row>
    <row r="40" spans="1:86" ht="6" customHeight="1">
      <c r="A40" s="439"/>
      <c r="B40" s="442"/>
      <c r="C40" s="448"/>
      <c r="D40" s="381"/>
      <c r="E40" s="166"/>
      <c r="F40" s="166"/>
      <c r="G40" s="210"/>
      <c r="H40" s="166"/>
      <c r="I40" s="166"/>
      <c r="J40" s="166"/>
      <c r="K40" s="166"/>
      <c r="L40" s="210"/>
      <c r="M40" s="439"/>
      <c r="N40" s="442"/>
      <c r="O40" s="448"/>
      <c r="P40" s="381"/>
      <c r="Q40" s="166"/>
      <c r="R40" s="166"/>
      <c r="S40" s="210"/>
      <c r="T40" s="166"/>
      <c r="U40" s="166"/>
      <c r="V40" s="166"/>
      <c r="W40" s="210"/>
      <c r="X40" s="371"/>
      <c r="Y40" s="380"/>
      <c r="Z40" s="395"/>
      <c r="AA40" s="381"/>
      <c r="AB40" s="166"/>
      <c r="AC40" s="210"/>
      <c r="AD40" s="367"/>
      <c r="AE40" s="166"/>
      <c r="AF40" s="166"/>
      <c r="AG40" s="166"/>
      <c r="AH40" s="166"/>
      <c r="AI40" s="210"/>
      <c r="AJ40" s="439"/>
      <c r="AK40" s="442"/>
      <c r="AL40" s="448"/>
      <c r="AM40" s="381"/>
      <c r="AN40" s="166"/>
      <c r="AO40" s="166"/>
      <c r="AP40" s="210"/>
      <c r="AQ40" s="166"/>
      <c r="AR40" s="166"/>
      <c r="AS40" s="166"/>
      <c r="AT40" s="166"/>
      <c r="AU40" s="210"/>
      <c r="AV40" s="439"/>
      <c r="AW40" s="442"/>
      <c r="AX40" s="448"/>
      <c r="AY40" s="381"/>
      <c r="AZ40" s="166"/>
      <c r="BA40" s="166"/>
      <c r="BB40" s="210"/>
      <c r="BC40" s="166"/>
      <c r="BD40" s="166"/>
      <c r="BE40" s="166"/>
      <c r="BF40" s="166"/>
      <c r="BG40" s="210"/>
      <c r="BH40" s="439"/>
      <c r="BI40" s="442"/>
      <c r="BJ40" s="448"/>
      <c r="BK40" s="381"/>
      <c r="BL40" s="166"/>
      <c r="BM40" s="166"/>
      <c r="BN40" s="210"/>
      <c r="BO40" s="166"/>
      <c r="BP40" s="166"/>
      <c r="BQ40" s="166"/>
      <c r="BR40" s="166"/>
      <c r="BS40" s="210"/>
      <c r="BT40" s="439"/>
      <c r="BU40" s="442"/>
      <c r="BV40" s="448"/>
      <c r="BW40" s="381"/>
      <c r="BX40" s="166"/>
      <c r="BY40" s="166"/>
      <c r="BZ40" s="368"/>
      <c r="CA40" s="210"/>
      <c r="CB40" s="166"/>
      <c r="CC40" s="166"/>
      <c r="CD40" s="368"/>
      <c r="CE40" s="368"/>
      <c r="CF40" s="166"/>
      <c r="CG40" s="369"/>
      <c r="CH40" s="370"/>
    </row>
    <row r="41" spans="1:86" s="386" customFormat="1" ht="15" customHeight="1">
      <c r="A41" s="675" t="s">
        <v>367</v>
      </c>
      <c r="B41" s="676"/>
      <c r="C41" s="676"/>
      <c r="D41" s="374"/>
      <c r="E41" s="166">
        <v>9228227000</v>
      </c>
      <c r="F41" s="166">
        <v>2074676544</v>
      </c>
      <c r="G41" s="210">
        <v>288902891</v>
      </c>
      <c r="H41" s="166">
        <v>438556763</v>
      </c>
      <c r="I41" s="166">
        <v>395792678</v>
      </c>
      <c r="J41" s="166">
        <v>1173144708</v>
      </c>
      <c r="K41" s="166">
        <v>572671446</v>
      </c>
      <c r="L41" s="210">
        <v>293523523</v>
      </c>
      <c r="M41" s="675" t="s">
        <v>367</v>
      </c>
      <c r="N41" s="676"/>
      <c r="O41" s="676"/>
      <c r="P41" s="374"/>
      <c r="Q41" s="166">
        <v>322233122</v>
      </c>
      <c r="R41" s="166">
        <v>134990032</v>
      </c>
      <c r="S41" s="210">
        <v>112229444</v>
      </c>
      <c r="T41" s="166">
        <v>278409787</v>
      </c>
      <c r="U41" s="166">
        <v>346617024</v>
      </c>
      <c r="V41" s="166">
        <v>167550620</v>
      </c>
      <c r="W41" s="210">
        <v>322903425</v>
      </c>
      <c r="X41" s="677" t="s">
        <v>367</v>
      </c>
      <c r="Y41" s="678"/>
      <c r="Z41" s="678"/>
      <c r="AA41" s="374"/>
      <c r="AB41" s="166">
        <v>142010257</v>
      </c>
      <c r="AC41" s="210">
        <v>78377024</v>
      </c>
      <c r="AD41" s="367">
        <v>388930097</v>
      </c>
      <c r="AE41" s="166">
        <v>228182743</v>
      </c>
      <c r="AF41" s="166">
        <v>177116587</v>
      </c>
      <c r="AG41" s="166">
        <v>96000000</v>
      </c>
      <c r="AH41" s="166">
        <v>283922597</v>
      </c>
      <c r="AI41" s="210">
        <v>94181787</v>
      </c>
      <c r="AJ41" s="675" t="s">
        <v>367</v>
      </c>
      <c r="AK41" s="676"/>
      <c r="AL41" s="676"/>
      <c r="AM41" s="374"/>
      <c r="AN41" s="166">
        <v>115883821</v>
      </c>
      <c r="AO41" s="166">
        <v>58429286</v>
      </c>
      <c r="AP41" s="210">
        <v>25820976</v>
      </c>
      <c r="AQ41" s="166">
        <v>42791005</v>
      </c>
      <c r="AR41" s="166">
        <v>39701866</v>
      </c>
      <c r="AS41" s="166">
        <v>21867719</v>
      </c>
      <c r="AT41" s="166">
        <v>42743626</v>
      </c>
      <c r="AU41" s="210">
        <v>74482594</v>
      </c>
      <c r="AV41" s="675" t="s">
        <v>367</v>
      </c>
      <c r="AW41" s="676"/>
      <c r="AX41" s="676"/>
      <c r="AY41" s="374"/>
      <c r="AZ41" s="166">
        <v>105086895</v>
      </c>
      <c r="BA41" s="166">
        <v>-11520614</v>
      </c>
      <c r="BB41" s="210">
        <v>225301520</v>
      </c>
      <c r="BC41" s="166">
        <v>127538918</v>
      </c>
      <c r="BD41" s="166">
        <v>149272457</v>
      </c>
      <c r="BE41" s="166">
        <v>109929283</v>
      </c>
      <c r="BF41" s="166">
        <v>79071323</v>
      </c>
      <c r="BG41" s="210">
        <v>208603269</v>
      </c>
      <c r="BH41" s="675" t="s">
        <v>367</v>
      </c>
      <c r="BI41" s="676"/>
      <c r="BJ41" s="676"/>
      <c r="BK41" s="374"/>
      <c r="BL41" s="166">
        <v>63041572</v>
      </c>
      <c r="BM41" s="166">
        <v>175710210</v>
      </c>
      <c r="BN41" s="210">
        <v>66858478</v>
      </c>
      <c r="BO41" s="166">
        <v>92304976</v>
      </c>
      <c r="BP41" s="166">
        <v>26464046</v>
      </c>
      <c r="BQ41" s="166">
        <v>54035703</v>
      </c>
      <c r="BR41" s="166">
        <v>39330286</v>
      </c>
      <c r="BS41" s="210">
        <v>81709922</v>
      </c>
      <c r="BT41" s="675" t="s">
        <v>367</v>
      </c>
      <c r="BU41" s="676"/>
      <c r="BV41" s="676"/>
      <c r="BW41" s="374"/>
      <c r="BX41" s="166">
        <v>62523716</v>
      </c>
      <c r="BY41" s="166">
        <v>23517666</v>
      </c>
      <c r="BZ41" s="368">
        <v>28298302</v>
      </c>
      <c r="CA41" s="210">
        <v>84115885</v>
      </c>
      <c r="CB41" s="166">
        <v>79647307</v>
      </c>
      <c r="CC41" s="166">
        <v>11618875</v>
      </c>
      <c r="CD41" s="368">
        <v>15005368</v>
      </c>
      <c r="CE41" s="368">
        <v>39711758</v>
      </c>
      <c r="CF41" s="166">
        <v>10769821113</v>
      </c>
      <c r="CG41" s="387">
        <v>1541594113</v>
      </c>
      <c r="CH41" s="388">
        <v>16.71</v>
      </c>
    </row>
    <row r="42" spans="1:86" s="386" customFormat="1" ht="9" customHeight="1">
      <c r="A42" s="443"/>
      <c r="B42" s="444"/>
      <c r="C42" s="444"/>
      <c r="D42" s="381"/>
      <c r="E42" s="166"/>
      <c r="F42" s="166"/>
      <c r="G42" s="210"/>
      <c r="H42" s="166"/>
      <c r="I42" s="166"/>
      <c r="J42" s="166"/>
      <c r="K42" s="166"/>
      <c r="L42" s="210"/>
      <c r="M42" s="443"/>
      <c r="N42" s="444"/>
      <c r="O42" s="444"/>
      <c r="P42" s="381"/>
      <c r="Q42" s="166"/>
      <c r="R42" s="166"/>
      <c r="S42" s="210"/>
      <c r="T42" s="166"/>
      <c r="U42" s="166"/>
      <c r="V42" s="166"/>
      <c r="W42" s="210"/>
      <c r="X42" s="396"/>
      <c r="Y42" s="397"/>
      <c r="Z42" s="397"/>
      <c r="AA42" s="381"/>
      <c r="AB42" s="166"/>
      <c r="AC42" s="210"/>
      <c r="AD42" s="367"/>
      <c r="AE42" s="166"/>
      <c r="AF42" s="166"/>
      <c r="AG42" s="166"/>
      <c r="AH42" s="166"/>
      <c r="AI42" s="210"/>
      <c r="AJ42" s="443"/>
      <c r="AK42" s="444"/>
      <c r="AL42" s="444"/>
      <c r="AM42" s="381"/>
      <c r="AN42" s="166"/>
      <c r="AO42" s="166"/>
      <c r="AP42" s="210"/>
      <c r="AQ42" s="166"/>
      <c r="AR42" s="166"/>
      <c r="AS42" s="166"/>
      <c r="AT42" s="166"/>
      <c r="AU42" s="210"/>
      <c r="AV42" s="443"/>
      <c r="AW42" s="444"/>
      <c r="AX42" s="444"/>
      <c r="AY42" s="381"/>
      <c r="AZ42" s="166"/>
      <c r="BA42" s="166"/>
      <c r="BB42" s="210"/>
      <c r="BC42" s="166"/>
      <c r="BD42" s="166"/>
      <c r="BE42" s="166"/>
      <c r="BF42" s="166"/>
      <c r="BG42" s="210"/>
      <c r="BH42" s="443"/>
      <c r="BI42" s="444"/>
      <c r="BJ42" s="444"/>
      <c r="BK42" s="381"/>
      <c r="BL42" s="166"/>
      <c r="BM42" s="166"/>
      <c r="BN42" s="210"/>
      <c r="BO42" s="166"/>
      <c r="BP42" s="166"/>
      <c r="BQ42" s="166"/>
      <c r="BR42" s="166"/>
      <c r="BS42" s="210"/>
      <c r="BT42" s="443"/>
      <c r="BU42" s="444"/>
      <c r="BV42" s="444"/>
      <c r="BW42" s="381"/>
      <c r="BX42" s="166"/>
      <c r="BY42" s="166"/>
      <c r="BZ42" s="368"/>
      <c r="CA42" s="210"/>
      <c r="CB42" s="166"/>
      <c r="CC42" s="166"/>
      <c r="CD42" s="368"/>
      <c r="CE42" s="368"/>
      <c r="CF42" s="166"/>
      <c r="CG42" s="369"/>
      <c r="CH42" s="370"/>
    </row>
    <row r="43" spans="1:86" s="386" customFormat="1" ht="15" customHeight="1">
      <c r="A43" s="689" t="s">
        <v>384</v>
      </c>
      <c r="B43" s="690" t="s">
        <v>368</v>
      </c>
      <c r="C43" s="691"/>
      <c r="D43" s="374"/>
      <c r="E43" s="169">
        <v>0</v>
      </c>
      <c r="F43" s="169">
        <v>0</v>
      </c>
      <c r="G43" s="401">
        <v>0</v>
      </c>
      <c r="H43" s="169">
        <v>-1364</v>
      </c>
      <c r="I43" s="169">
        <v>0</v>
      </c>
      <c r="J43" s="169">
        <v>0</v>
      </c>
      <c r="K43" s="169">
        <v>0</v>
      </c>
      <c r="L43" s="401">
        <v>0</v>
      </c>
      <c r="M43" s="689" t="s">
        <v>384</v>
      </c>
      <c r="N43" s="690" t="s">
        <v>368</v>
      </c>
      <c r="O43" s="691"/>
      <c r="P43" s="374"/>
      <c r="Q43" s="169">
        <v>0</v>
      </c>
      <c r="R43" s="169">
        <v>0</v>
      </c>
      <c r="S43" s="401">
        <v>0</v>
      </c>
      <c r="T43" s="169">
        <v>0</v>
      </c>
      <c r="U43" s="169">
        <v>0</v>
      </c>
      <c r="V43" s="169">
        <v>0</v>
      </c>
      <c r="W43" s="401">
        <v>0</v>
      </c>
      <c r="X43" s="692" t="s">
        <v>384</v>
      </c>
      <c r="Y43" s="693" t="s">
        <v>368</v>
      </c>
      <c r="Z43" s="694"/>
      <c r="AA43" s="374"/>
      <c r="AB43" s="169">
        <v>0</v>
      </c>
      <c r="AC43" s="401">
        <v>0</v>
      </c>
      <c r="AD43" s="402">
        <v>0</v>
      </c>
      <c r="AE43" s="169">
        <v>0</v>
      </c>
      <c r="AF43" s="169">
        <v>0</v>
      </c>
      <c r="AG43" s="169">
        <v>0</v>
      </c>
      <c r="AH43" s="169">
        <v>-13275</v>
      </c>
      <c r="AI43" s="401">
        <v>0</v>
      </c>
      <c r="AJ43" s="689" t="s">
        <v>384</v>
      </c>
      <c r="AK43" s="690" t="s">
        <v>368</v>
      </c>
      <c r="AL43" s="691"/>
      <c r="AM43" s="374"/>
      <c r="AN43" s="169">
        <v>0</v>
      </c>
      <c r="AO43" s="169">
        <v>0</v>
      </c>
      <c r="AP43" s="401">
        <v>0</v>
      </c>
      <c r="AQ43" s="169">
        <v>0</v>
      </c>
      <c r="AR43" s="169">
        <v>0</v>
      </c>
      <c r="AS43" s="169">
        <v>0</v>
      </c>
      <c r="AT43" s="169">
        <v>0</v>
      </c>
      <c r="AU43" s="401">
        <v>0</v>
      </c>
      <c r="AV43" s="689" t="s">
        <v>384</v>
      </c>
      <c r="AW43" s="690" t="s">
        <v>368</v>
      </c>
      <c r="AX43" s="691"/>
      <c r="AY43" s="374"/>
      <c r="AZ43" s="169">
        <v>0</v>
      </c>
      <c r="BA43" s="169">
        <v>0</v>
      </c>
      <c r="BB43" s="401">
        <v>0</v>
      </c>
      <c r="BC43" s="169">
        <v>0</v>
      </c>
      <c r="BD43" s="169">
        <v>0</v>
      </c>
      <c r="BE43" s="169">
        <v>0</v>
      </c>
      <c r="BF43" s="169">
        <v>0</v>
      </c>
      <c r="BG43" s="401">
        <v>0</v>
      </c>
      <c r="BH43" s="689" t="s">
        <v>384</v>
      </c>
      <c r="BI43" s="690" t="s">
        <v>368</v>
      </c>
      <c r="BJ43" s="691"/>
      <c r="BK43" s="374"/>
      <c r="BL43" s="169">
        <v>0</v>
      </c>
      <c r="BM43" s="169">
        <v>0</v>
      </c>
      <c r="BN43" s="401">
        <v>0</v>
      </c>
      <c r="BO43" s="169">
        <v>0</v>
      </c>
      <c r="BP43" s="169">
        <v>0</v>
      </c>
      <c r="BQ43" s="169">
        <v>0</v>
      </c>
      <c r="BR43" s="169">
        <v>0</v>
      </c>
      <c r="BS43" s="401">
        <v>0</v>
      </c>
      <c r="BT43" s="689" t="s">
        <v>384</v>
      </c>
      <c r="BU43" s="690" t="s">
        <v>368</v>
      </c>
      <c r="BV43" s="691"/>
      <c r="BW43" s="374"/>
      <c r="BX43" s="169">
        <v>0</v>
      </c>
      <c r="BY43" s="169">
        <v>0</v>
      </c>
      <c r="BZ43" s="403">
        <v>0</v>
      </c>
      <c r="CA43" s="401">
        <v>0</v>
      </c>
      <c r="CB43" s="169">
        <v>0</v>
      </c>
      <c r="CC43" s="169">
        <v>0</v>
      </c>
      <c r="CD43" s="403">
        <v>0</v>
      </c>
      <c r="CE43" s="403">
        <v>0</v>
      </c>
      <c r="CF43" s="169">
        <v>-14639</v>
      </c>
      <c r="CG43" s="387">
        <v>-14639</v>
      </c>
      <c r="CH43" s="379">
        <v>0</v>
      </c>
    </row>
    <row r="44" spans="1:86" s="386" customFormat="1" ht="9" customHeight="1">
      <c r="A44" s="449"/>
      <c r="B44" s="450"/>
      <c r="C44" s="451"/>
      <c r="D44" s="374"/>
      <c r="E44" s="166"/>
      <c r="F44" s="166"/>
      <c r="G44" s="210"/>
      <c r="H44" s="166"/>
      <c r="I44" s="166"/>
      <c r="J44" s="166"/>
      <c r="K44" s="166"/>
      <c r="L44" s="210"/>
      <c r="M44" s="449"/>
      <c r="N44" s="450"/>
      <c r="O44" s="451"/>
      <c r="P44" s="374"/>
      <c r="Q44" s="166"/>
      <c r="R44" s="166"/>
      <c r="S44" s="210"/>
      <c r="T44" s="166"/>
      <c r="U44" s="166"/>
      <c r="V44" s="166"/>
      <c r="W44" s="210"/>
      <c r="X44" s="398"/>
      <c r="Y44" s="399"/>
      <c r="Z44" s="400"/>
      <c r="AA44" s="374"/>
      <c r="AB44" s="166"/>
      <c r="AC44" s="210"/>
      <c r="AD44" s="367"/>
      <c r="AE44" s="166"/>
      <c r="AF44" s="166"/>
      <c r="AG44" s="166"/>
      <c r="AH44" s="166"/>
      <c r="AI44" s="210"/>
      <c r="AJ44" s="449"/>
      <c r="AK44" s="450"/>
      <c r="AL44" s="451"/>
      <c r="AM44" s="374"/>
      <c r="AN44" s="166"/>
      <c r="AO44" s="166"/>
      <c r="AP44" s="210"/>
      <c r="AQ44" s="166"/>
      <c r="AR44" s="166"/>
      <c r="AS44" s="166"/>
      <c r="AT44" s="166"/>
      <c r="AU44" s="210"/>
      <c r="AV44" s="449"/>
      <c r="AW44" s="450"/>
      <c r="AX44" s="451"/>
      <c r="AY44" s="374"/>
      <c r="AZ44" s="166"/>
      <c r="BA44" s="166"/>
      <c r="BB44" s="210"/>
      <c r="BC44" s="166"/>
      <c r="BD44" s="166"/>
      <c r="BE44" s="166"/>
      <c r="BF44" s="166"/>
      <c r="BG44" s="210"/>
      <c r="BH44" s="449"/>
      <c r="BI44" s="450"/>
      <c r="BJ44" s="451"/>
      <c r="BK44" s="374"/>
      <c r="BL44" s="166"/>
      <c r="BM44" s="166"/>
      <c r="BN44" s="210"/>
      <c r="BO44" s="166"/>
      <c r="BP44" s="166"/>
      <c r="BQ44" s="166"/>
      <c r="BR44" s="166"/>
      <c r="BS44" s="210"/>
      <c r="BT44" s="449"/>
      <c r="BU44" s="450"/>
      <c r="BV44" s="451"/>
      <c r="BW44" s="374"/>
      <c r="BX44" s="166"/>
      <c r="BY44" s="166"/>
      <c r="BZ44" s="368"/>
      <c r="CA44" s="210"/>
      <c r="CB44" s="166"/>
      <c r="CC44" s="166"/>
      <c r="CD44" s="368"/>
      <c r="CE44" s="368"/>
      <c r="CF44" s="166"/>
      <c r="CG44" s="387"/>
      <c r="CH44" s="379"/>
    </row>
    <row r="45" spans="1:86" s="386" customFormat="1" ht="18" customHeight="1">
      <c r="A45" s="689" t="s">
        <v>369</v>
      </c>
      <c r="B45" s="690" t="s">
        <v>368</v>
      </c>
      <c r="C45" s="691"/>
      <c r="D45" s="374"/>
      <c r="E45" s="166">
        <v>-202640000</v>
      </c>
      <c r="F45" s="166">
        <v>380847808</v>
      </c>
      <c r="G45" s="210">
        <v>35560618</v>
      </c>
      <c r="H45" s="166">
        <v>77164041</v>
      </c>
      <c r="I45" s="166">
        <v>19980490</v>
      </c>
      <c r="J45" s="166">
        <v>121395700</v>
      </c>
      <c r="K45" s="166">
        <v>141443670</v>
      </c>
      <c r="L45" s="210">
        <v>-47944412</v>
      </c>
      <c r="M45" s="689" t="s">
        <v>369</v>
      </c>
      <c r="N45" s="690" t="s">
        <v>368</v>
      </c>
      <c r="O45" s="691"/>
      <c r="P45" s="374"/>
      <c r="Q45" s="166">
        <v>143415316</v>
      </c>
      <c r="R45" s="166">
        <v>-4305932</v>
      </c>
      <c r="S45" s="210">
        <v>64485361</v>
      </c>
      <c r="T45" s="166">
        <v>82566950</v>
      </c>
      <c r="U45" s="166">
        <v>83085238</v>
      </c>
      <c r="V45" s="166">
        <v>102818704</v>
      </c>
      <c r="W45" s="210">
        <v>129487546</v>
      </c>
      <c r="X45" s="692" t="s">
        <v>369</v>
      </c>
      <c r="Y45" s="693" t="s">
        <v>368</v>
      </c>
      <c r="Z45" s="694"/>
      <c r="AA45" s="374"/>
      <c r="AB45" s="166">
        <v>-340110958</v>
      </c>
      <c r="AC45" s="210">
        <v>56162118</v>
      </c>
      <c r="AD45" s="367">
        <v>-187931565</v>
      </c>
      <c r="AE45" s="166">
        <v>145921355</v>
      </c>
      <c r="AF45" s="166">
        <v>-49979425</v>
      </c>
      <c r="AG45" s="166">
        <v>-32214295</v>
      </c>
      <c r="AH45" s="166">
        <v>-54327319</v>
      </c>
      <c r="AI45" s="210">
        <v>-23762740</v>
      </c>
      <c r="AJ45" s="689" t="s">
        <v>369</v>
      </c>
      <c r="AK45" s="690" t="s">
        <v>368</v>
      </c>
      <c r="AL45" s="691"/>
      <c r="AM45" s="374"/>
      <c r="AN45" s="166">
        <v>-198777245</v>
      </c>
      <c r="AO45" s="166">
        <v>36584725</v>
      </c>
      <c r="AP45" s="210">
        <v>-24470461</v>
      </c>
      <c r="AQ45" s="166">
        <v>50715949</v>
      </c>
      <c r="AR45" s="166">
        <v>36117743</v>
      </c>
      <c r="AS45" s="166">
        <v>14987790</v>
      </c>
      <c r="AT45" s="166">
        <v>-68631932</v>
      </c>
      <c r="AU45" s="210">
        <v>-17373946</v>
      </c>
      <c r="AV45" s="689" t="s">
        <v>369</v>
      </c>
      <c r="AW45" s="690" t="s">
        <v>368</v>
      </c>
      <c r="AX45" s="691"/>
      <c r="AY45" s="374"/>
      <c r="AZ45" s="166">
        <v>21038527</v>
      </c>
      <c r="BA45" s="166">
        <v>3145711</v>
      </c>
      <c r="BB45" s="210">
        <v>-88371619</v>
      </c>
      <c r="BC45" s="166">
        <v>-277239809</v>
      </c>
      <c r="BD45" s="166">
        <v>116190590</v>
      </c>
      <c r="BE45" s="166">
        <v>109638370</v>
      </c>
      <c r="BF45" s="166">
        <v>-1656424</v>
      </c>
      <c r="BG45" s="210">
        <v>214567942</v>
      </c>
      <c r="BH45" s="689" t="s">
        <v>369</v>
      </c>
      <c r="BI45" s="690" t="s">
        <v>368</v>
      </c>
      <c r="BJ45" s="691"/>
      <c r="BK45" s="374"/>
      <c r="BL45" s="166">
        <v>71752984</v>
      </c>
      <c r="BM45" s="166">
        <v>44069971</v>
      </c>
      <c r="BN45" s="210">
        <v>11478045</v>
      </c>
      <c r="BO45" s="166">
        <v>-23754188</v>
      </c>
      <c r="BP45" s="166">
        <v>18256985</v>
      </c>
      <c r="BQ45" s="166">
        <v>-11514042</v>
      </c>
      <c r="BR45" s="166">
        <v>34216595</v>
      </c>
      <c r="BS45" s="210">
        <v>87892594</v>
      </c>
      <c r="BT45" s="689" t="s">
        <v>369</v>
      </c>
      <c r="BU45" s="690" t="s">
        <v>368</v>
      </c>
      <c r="BV45" s="691"/>
      <c r="BW45" s="374"/>
      <c r="BX45" s="166">
        <v>30060510</v>
      </c>
      <c r="BY45" s="166">
        <v>38781671</v>
      </c>
      <c r="BZ45" s="368">
        <v>60976477</v>
      </c>
      <c r="CA45" s="210">
        <v>-29828822</v>
      </c>
      <c r="CB45" s="166">
        <v>-22717970</v>
      </c>
      <c r="CC45" s="166">
        <v>8624906</v>
      </c>
      <c r="CD45" s="368">
        <v>29421949</v>
      </c>
      <c r="CE45" s="368">
        <v>54479415</v>
      </c>
      <c r="CF45" s="166">
        <v>1172421260</v>
      </c>
      <c r="CG45" s="387">
        <v>1375061260</v>
      </c>
      <c r="CH45" s="388">
        <v>-678.57</v>
      </c>
    </row>
    <row r="46" spans="1:86" s="386" customFormat="1" ht="9" customHeight="1">
      <c r="A46" s="439"/>
      <c r="B46" s="452"/>
      <c r="C46" s="453"/>
      <c r="D46" s="374"/>
      <c r="E46" s="167"/>
      <c r="F46" s="167"/>
      <c r="G46" s="211"/>
      <c r="H46" s="167"/>
      <c r="I46" s="167"/>
      <c r="J46" s="167"/>
      <c r="K46" s="167"/>
      <c r="L46" s="211"/>
      <c r="M46" s="439"/>
      <c r="N46" s="452"/>
      <c r="O46" s="453"/>
      <c r="P46" s="374"/>
      <c r="Q46" s="167"/>
      <c r="R46" s="167"/>
      <c r="S46" s="211"/>
      <c r="T46" s="167"/>
      <c r="U46" s="167"/>
      <c r="V46" s="167"/>
      <c r="W46" s="211"/>
      <c r="X46" s="371"/>
      <c r="Y46" s="404"/>
      <c r="Z46" s="405"/>
      <c r="AA46" s="374"/>
      <c r="AB46" s="167"/>
      <c r="AC46" s="211"/>
      <c r="AD46" s="376"/>
      <c r="AE46" s="167"/>
      <c r="AF46" s="167"/>
      <c r="AG46" s="167"/>
      <c r="AH46" s="167"/>
      <c r="AI46" s="211"/>
      <c r="AJ46" s="439"/>
      <c r="AK46" s="452"/>
      <c r="AL46" s="453"/>
      <c r="AM46" s="374"/>
      <c r="AN46" s="167"/>
      <c r="AO46" s="167"/>
      <c r="AP46" s="211"/>
      <c r="AQ46" s="167"/>
      <c r="AR46" s="167"/>
      <c r="AS46" s="167"/>
      <c r="AT46" s="167"/>
      <c r="AU46" s="211"/>
      <c r="AV46" s="439"/>
      <c r="AW46" s="452"/>
      <c r="AX46" s="453"/>
      <c r="AY46" s="374"/>
      <c r="AZ46" s="167"/>
      <c r="BA46" s="167"/>
      <c r="BB46" s="211"/>
      <c r="BC46" s="167"/>
      <c r="BD46" s="167"/>
      <c r="BE46" s="167"/>
      <c r="BF46" s="167"/>
      <c r="BG46" s="211"/>
      <c r="BH46" s="439"/>
      <c r="BI46" s="452"/>
      <c r="BJ46" s="453"/>
      <c r="BK46" s="374"/>
      <c r="BL46" s="167"/>
      <c r="BM46" s="167"/>
      <c r="BN46" s="211"/>
      <c r="BO46" s="167"/>
      <c r="BP46" s="167"/>
      <c r="BQ46" s="167"/>
      <c r="BR46" s="167"/>
      <c r="BS46" s="211"/>
      <c r="BT46" s="439"/>
      <c r="BU46" s="452"/>
      <c r="BV46" s="453"/>
      <c r="BW46" s="374"/>
      <c r="BX46" s="167"/>
      <c r="BY46" s="167"/>
      <c r="BZ46" s="377"/>
      <c r="CA46" s="211"/>
      <c r="CB46" s="167"/>
      <c r="CC46" s="167"/>
      <c r="CD46" s="377"/>
      <c r="CE46" s="377"/>
      <c r="CF46" s="167"/>
      <c r="CG46" s="378"/>
      <c r="CH46" s="379"/>
    </row>
    <row r="47" spans="1:86" s="386" customFormat="1" ht="17.25" customHeight="1">
      <c r="A47" s="689" t="s">
        <v>385</v>
      </c>
      <c r="B47" s="690" t="s">
        <v>386</v>
      </c>
      <c r="C47" s="691"/>
      <c r="D47" s="374"/>
      <c r="E47" s="169">
        <v>44464885000</v>
      </c>
      <c r="F47" s="169">
        <v>1566987488.7</v>
      </c>
      <c r="G47" s="401">
        <v>1841908710</v>
      </c>
      <c r="H47" s="169">
        <v>1342046959</v>
      </c>
      <c r="I47" s="169">
        <v>1701904422</v>
      </c>
      <c r="J47" s="169">
        <v>3794764292.4</v>
      </c>
      <c r="K47" s="169">
        <v>1589257432</v>
      </c>
      <c r="L47" s="401">
        <v>186365700</v>
      </c>
      <c r="M47" s="689" t="s">
        <v>385</v>
      </c>
      <c r="N47" s="690" t="s">
        <v>386</v>
      </c>
      <c r="O47" s="691"/>
      <c r="P47" s="374"/>
      <c r="Q47" s="169">
        <v>759398977</v>
      </c>
      <c r="R47" s="169">
        <v>2012410017</v>
      </c>
      <c r="S47" s="401">
        <v>1443769744</v>
      </c>
      <c r="T47" s="169">
        <v>535548393</v>
      </c>
      <c r="U47" s="169">
        <v>918210049</v>
      </c>
      <c r="V47" s="169">
        <v>842252481</v>
      </c>
      <c r="W47" s="401">
        <v>947175976</v>
      </c>
      <c r="X47" s="692" t="s">
        <v>385</v>
      </c>
      <c r="Y47" s="693" t="s">
        <v>386</v>
      </c>
      <c r="Z47" s="694"/>
      <c r="AA47" s="374"/>
      <c r="AB47" s="169">
        <v>1115797708</v>
      </c>
      <c r="AC47" s="401">
        <v>455381512</v>
      </c>
      <c r="AD47" s="402">
        <v>1139229441</v>
      </c>
      <c r="AE47" s="169">
        <v>1155866110</v>
      </c>
      <c r="AF47" s="169">
        <v>585995646</v>
      </c>
      <c r="AG47" s="169">
        <v>706830609</v>
      </c>
      <c r="AH47" s="169">
        <v>1774186153</v>
      </c>
      <c r="AI47" s="401">
        <v>1440859636</v>
      </c>
      <c r="AJ47" s="689" t="s">
        <v>385</v>
      </c>
      <c r="AK47" s="690" t="s">
        <v>386</v>
      </c>
      <c r="AL47" s="691"/>
      <c r="AM47" s="374"/>
      <c r="AN47" s="169">
        <v>1259676379</v>
      </c>
      <c r="AO47" s="169">
        <v>1010164732</v>
      </c>
      <c r="AP47" s="401">
        <v>733941212</v>
      </c>
      <c r="AQ47" s="169">
        <v>882131578.2</v>
      </c>
      <c r="AR47" s="169">
        <v>691112881</v>
      </c>
      <c r="AS47" s="169">
        <v>576940873</v>
      </c>
      <c r="AT47" s="169">
        <v>466698560</v>
      </c>
      <c r="AU47" s="401">
        <v>861602354</v>
      </c>
      <c r="AV47" s="689" t="s">
        <v>385</v>
      </c>
      <c r="AW47" s="690" t="s">
        <v>386</v>
      </c>
      <c r="AX47" s="691"/>
      <c r="AY47" s="374"/>
      <c r="AZ47" s="169">
        <v>522744848</v>
      </c>
      <c r="BA47" s="169">
        <v>691887101</v>
      </c>
      <c r="BB47" s="401">
        <v>1143412963</v>
      </c>
      <c r="BC47" s="169">
        <v>1325442150</v>
      </c>
      <c r="BD47" s="169">
        <v>900322357</v>
      </c>
      <c r="BE47" s="169">
        <v>949176998</v>
      </c>
      <c r="BF47" s="169">
        <v>531698090</v>
      </c>
      <c r="BG47" s="401">
        <v>710581597</v>
      </c>
      <c r="BH47" s="689" t="s">
        <v>385</v>
      </c>
      <c r="BI47" s="690" t="s">
        <v>386</v>
      </c>
      <c r="BJ47" s="691"/>
      <c r="BK47" s="374"/>
      <c r="BL47" s="169">
        <v>594909843</v>
      </c>
      <c r="BM47" s="169">
        <v>1108931315</v>
      </c>
      <c r="BN47" s="401">
        <v>547952942</v>
      </c>
      <c r="BO47" s="169">
        <v>1398513860</v>
      </c>
      <c r="BP47" s="169">
        <v>535358169</v>
      </c>
      <c r="BQ47" s="169">
        <v>490550180</v>
      </c>
      <c r="BR47" s="169">
        <v>714426556</v>
      </c>
      <c r="BS47" s="401">
        <v>1118501269</v>
      </c>
      <c r="BT47" s="689" t="s">
        <v>385</v>
      </c>
      <c r="BU47" s="690" t="s">
        <v>386</v>
      </c>
      <c r="BV47" s="691"/>
      <c r="BW47" s="374"/>
      <c r="BX47" s="169">
        <v>848168368</v>
      </c>
      <c r="BY47" s="169">
        <v>494452668</v>
      </c>
      <c r="BZ47" s="403">
        <v>562953269</v>
      </c>
      <c r="CA47" s="401">
        <v>30210111</v>
      </c>
      <c r="CB47" s="169">
        <v>102546246</v>
      </c>
      <c r="CC47" s="169">
        <v>116486420</v>
      </c>
      <c r="CD47" s="403">
        <v>138369915</v>
      </c>
      <c r="CE47" s="403">
        <v>0</v>
      </c>
      <c r="CF47" s="169">
        <v>49916013260.4</v>
      </c>
      <c r="CG47" s="406">
        <v>5451128260.4</v>
      </c>
      <c r="CH47" s="407">
        <v>12.26</v>
      </c>
    </row>
    <row r="48" spans="1:86" s="386" customFormat="1" ht="9" customHeight="1">
      <c r="A48" s="439"/>
      <c r="B48" s="452"/>
      <c r="C48" s="453"/>
      <c r="D48" s="374"/>
      <c r="E48" s="167"/>
      <c r="F48" s="167"/>
      <c r="G48" s="211"/>
      <c r="H48" s="167"/>
      <c r="I48" s="167"/>
      <c r="J48" s="167"/>
      <c r="K48" s="167"/>
      <c r="L48" s="211"/>
      <c r="M48" s="439"/>
      <c r="N48" s="452"/>
      <c r="O48" s="453"/>
      <c r="P48" s="374"/>
      <c r="Q48" s="167"/>
      <c r="R48" s="167"/>
      <c r="S48" s="211"/>
      <c r="T48" s="167"/>
      <c r="U48" s="167"/>
      <c r="V48" s="167"/>
      <c r="W48" s="211"/>
      <c r="X48" s="371"/>
      <c r="Y48" s="404"/>
      <c r="Z48" s="405"/>
      <c r="AA48" s="374"/>
      <c r="AB48" s="167"/>
      <c r="AC48" s="211"/>
      <c r="AD48" s="376"/>
      <c r="AE48" s="167"/>
      <c r="AF48" s="167"/>
      <c r="AG48" s="167"/>
      <c r="AH48" s="167"/>
      <c r="AI48" s="211"/>
      <c r="AJ48" s="439"/>
      <c r="AK48" s="452"/>
      <c r="AL48" s="453"/>
      <c r="AM48" s="374"/>
      <c r="AN48" s="167"/>
      <c r="AO48" s="167"/>
      <c r="AP48" s="211"/>
      <c r="AQ48" s="167"/>
      <c r="AR48" s="167"/>
      <c r="AS48" s="167"/>
      <c r="AT48" s="167"/>
      <c r="AU48" s="211"/>
      <c r="AV48" s="439"/>
      <c r="AW48" s="452"/>
      <c r="AX48" s="453"/>
      <c r="AY48" s="374"/>
      <c r="AZ48" s="167"/>
      <c r="BA48" s="167"/>
      <c r="BB48" s="211"/>
      <c r="BC48" s="167"/>
      <c r="BD48" s="167"/>
      <c r="BE48" s="167"/>
      <c r="BF48" s="167"/>
      <c r="BG48" s="211"/>
      <c r="BH48" s="439"/>
      <c r="BI48" s="452"/>
      <c r="BJ48" s="453"/>
      <c r="BK48" s="374"/>
      <c r="BL48" s="167"/>
      <c r="BM48" s="167"/>
      <c r="BN48" s="211"/>
      <c r="BO48" s="167"/>
      <c r="BP48" s="167"/>
      <c r="BQ48" s="167"/>
      <c r="BR48" s="167"/>
      <c r="BS48" s="211"/>
      <c r="BT48" s="439"/>
      <c r="BU48" s="452"/>
      <c r="BV48" s="453"/>
      <c r="BW48" s="374"/>
      <c r="BX48" s="167"/>
      <c r="BY48" s="167"/>
      <c r="BZ48" s="377"/>
      <c r="CA48" s="211"/>
      <c r="CB48" s="167"/>
      <c r="CC48" s="167"/>
      <c r="CD48" s="377"/>
      <c r="CE48" s="377"/>
      <c r="CF48" s="167"/>
      <c r="CG48" s="408"/>
      <c r="CH48" s="409"/>
    </row>
    <row r="49" spans="1:86" s="386" customFormat="1" ht="22.5" customHeight="1">
      <c r="A49" s="689" t="s">
        <v>387</v>
      </c>
      <c r="B49" s="690" t="s">
        <v>370</v>
      </c>
      <c r="C49" s="691"/>
      <c r="D49" s="381"/>
      <c r="E49" s="166">
        <v>44262245000</v>
      </c>
      <c r="F49" s="166">
        <v>1947835296.7</v>
      </c>
      <c r="G49" s="210">
        <v>1877469328</v>
      </c>
      <c r="H49" s="166">
        <v>1419211000</v>
      </c>
      <c r="I49" s="166">
        <v>1721884912</v>
      </c>
      <c r="J49" s="166">
        <v>3916159992.4</v>
      </c>
      <c r="K49" s="166">
        <v>1730701102</v>
      </c>
      <c r="L49" s="210">
        <v>138421288</v>
      </c>
      <c r="M49" s="689" t="s">
        <v>387</v>
      </c>
      <c r="N49" s="690" t="s">
        <v>370</v>
      </c>
      <c r="O49" s="691"/>
      <c r="P49" s="381"/>
      <c r="Q49" s="166">
        <v>902814293</v>
      </c>
      <c r="R49" s="166">
        <v>2008104085</v>
      </c>
      <c r="S49" s="210">
        <v>1508255105</v>
      </c>
      <c r="T49" s="166">
        <v>618115343</v>
      </c>
      <c r="U49" s="166">
        <v>1001295287</v>
      </c>
      <c r="V49" s="166">
        <v>945071185</v>
      </c>
      <c r="W49" s="210">
        <v>1076663522</v>
      </c>
      <c r="X49" s="692" t="s">
        <v>387</v>
      </c>
      <c r="Y49" s="693" t="s">
        <v>370</v>
      </c>
      <c r="Z49" s="694"/>
      <c r="AA49" s="381"/>
      <c r="AB49" s="166">
        <v>775686750</v>
      </c>
      <c r="AC49" s="210">
        <v>511543630</v>
      </c>
      <c r="AD49" s="367">
        <v>951297876</v>
      </c>
      <c r="AE49" s="166">
        <v>1301787465</v>
      </c>
      <c r="AF49" s="166">
        <v>536016221</v>
      </c>
      <c r="AG49" s="166">
        <v>674616314</v>
      </c>
      <c r="AH49" s="166">
        <v>1719858834</v>
      </c>
      <c r="AI49" s="210">
        <v>1417096896</v>
      </c>
      <c r="AJ49" s="689" t="s">
        <v>387</v>
      </c>
      <c r="AK49" s="690" t="s">
        <v>370</v>
      </c>
      <c r="AL49" s="691"/>
      <c r="AM49" s="381"/>
      <c r="AN49" s="166">
        <v>1060899134</v>
      </c>
      <c r="AO49" s="166">
        <v>1046749457</v>
      </c>
      <c r="AP49" s="210">
        <v>709470751</v>
      </c>
      <c r="AQ49" s="166">
        <v>932847527.2</v>
      </c>
      <c r="AR49" s="166">
        <v>727230624</v>
      </c>
      <c r="AS49" s="166">
        <v>591928663</v>
      </c>
      <c r="AT49" s="166">
        <v>398066628</v>
      </c>
      <c r="AU49" s="210">
        <v>844228408</v>
      </c>
      <c r="AV49" s="689" t="s">
        <v>387</v>
      </c>
      <c r="AW49" s="690" t="s">
        <v>370</v>
      </c>
      <c r="AX49" s="691"/>
      <c r="AY49" s="381"/>
      <c r="AZ49" s="166">
        <v>543783375</v>
      </c>
      <c r="BA49" s="166">
        <v>695032812</v>
      </c>
      <c r="BB49" s="210">
        <v>1055041344</v>
      </c>
      <c r="BC49" s="166">
        <v>1048202341</v>
      </c>
      <c r="BD49" s="166">
        <v>1016512947</v>
      </c>
      <c r="BE49" s="166">
        <v>1058815368</v>
      </c>
      <c r="BF49" s="166">
        <v>530041666</v>
      </c>
      <c r="BG49" s="210">
        <v>925149539</v>
      </c>
      <c r="BH49" s="689" t="s">
        <v>387</v>
      </c>
      <c r="BI49" s="690" t="s">
        <v>370</v>
      </c>
      <c r="BJ49" s="691"/>
      <c r="BK49" s="381"/>
      <c r="BL49" s="166">
        <v>666662827</v>
      </c>
      <c r="BM49" s="166">
        <v>1153001286</v>
      </c>
      <c r="BN49" s="210">
        <v>559430987</v>
      </c>
      <c r="BO49" s="166">
        <v>1374759672</v>
      </c>
      <c r="BP49" s="166">
        <v>553615154</v>
      </c>
      <c r="BQ49" s="166">
        <v>479036138</v>
      </c>
      <c r="BR49" s="166">
        <v>748643151</v>
      </c>
      <c r="BS49" s="210">
        <v>1206393863</v>
      </c>
      <c r="BT49" s="689" t="s">
        <v>387</v>
      </c>
      <c r="BU49" s="690" t="s">
        <v>370</v>
      </c>
      <c r="BV49" s="691"/>
      <c r="BW49" s="381"/>
      <c r="BX49" s="166">
        <v>878228878</v>
      </c>
      <c r="BY49" s="166">
        <v>533234339</v>
      </c>
      <c r="BZ49" s="368">
        <v>623929746</v>
      </c>
      <c r="CA49" s="210">
        <v>381289</v>
      </c>
      <c r="CB49" s="166">
        <v>79828276</v>
      </c>
      <c r="CC49" s="166">
        <v>125111326</v>
      </c>
      <c r="CD49" s="368">
        <v>167791864</v>
      </c>
      <c r="CE49" s="368">
        <v>54479415</v>
      </c>
      <c r="CF49" s="166">
        <v>51088434520.4</v>
      </c>
      <c r="CG49" s="410">
        <v>6826189520.4</v>
      </c>
      <c r="CH49" s="412">
        <v>15.42</v>
      </c>
    </row>
    <row r="50" spans="1:86" s="386" customFormat="1" ht="9" customHeight="1" thickBot="1">
      <c r="A50" s="413"/>
      <c r="B50" s="414"/>
      <c r="C50" s="415"/>
      <c r="D50" s="416"/>
      <c r="E50" s="417"/>
      <c r="F50" s="418"/>
      <c r="G50" s="419"/>
      <c r="H50" s="418"/>
      <c r="I50" s="418"/>
      <c r="J50" s="418"/>
      <c r="K50" s="418"/>
      <c r="L50" s="419"/>
      <c r="M50" s="413"/>
      <c r="N50" s="414"/>
      <c r="O50" s="415"/>
      <c r="P50" s="416"/>
      <c r="Q50" s="418"/>
      <c r="R50" s="418"/>
      <c r="S50" s="419"/>
      <c r="T50" s="418"/>
      <c r="U50" s="418"/>
      <c r="V50" s="418"/>
      <c r="W50" s="419"/>
      <c r="X50" s="413"/>
      <c r="Y50" s="414"/>
      <c r="Z50" s="415"/>
      <c r="AA50" s="416"/>
      <c r="AB50" s="418"/>
      <c r="AC50" s="419"/>
      <c r="AD50" s="420"/>
      <c r="AE50" s="418"/>
      <c r="AF50" s="418"/>
      <c r="AG50" s="418"/>
      <c r="AH50" s="418"/>
      <c r="AI50" s="419"/>
      <c r="AJ50" s="413"/>
      <c r="AK50" s="414"/>
      <c r="AL50" s="415"/>
      <c r="AM50" s="416"/>
      <c r="AN50" s="418"/>
      <c r="AO50" s="418"/>
      <c r="AP50" s="419"/>
      <c r="AQ50" s="418"/>
      <c r="AR50" s="418"/>
      <c r="AS50" s="418"/>
      <c r="AT50" s="418"/>
      <c r="AU50" s="419"/>
      <c r="AV50" s="413"/>
      <c r="AW50" s="414"/>
      <c r="AX50" s="415"/>
      <c r="AY50" s="416"/>
      <c r="AZ50" s="418"/>
      <c r="BA50" s="418"/>
      <c r="BB50" s="419"/>
      <c r="BC50" s="418"/>
      <c r="BD50" s="418"/>
      <c r="BE50" s="418"/>
      <c r="BF50" s="418"/>
      <c r="BG50" s="419"/>
      <c r="BH50" s="413"/>
      <c r="BI50" s="414"/>
      <c r="BJ50" s="415"/>
      <c r="BK50" s="416"/>
      <c r="BL50" s="418"/>
      <c r="BM50" s="418"/>
      <c r="BN50" s="419"/>
      <c r="BO50" s="418"/>
      <c r="BP50" s="418"/>
      <c r="BQ50" s="418"/>
      <c r="BR50" s="418"/>
      <c r="BS50" s="419"/>
      <c r="BT50" s="413"/>
      <c r="BU50" s="414"/>
      <c r="BV50" s="415"/>
      <c r="BW50" s="416"/>
      <c r="BX50" s="418"/>
      <c r="BY50" s="418"/>
      <c r="BZ50" s="421"/>
      <c r="CA50" s="419"/>
      <c r="CB50" s="418"/>
      <c r="CC50" s="418"/>
      <c r="CD50" s="421"/>
      <c r="CE50" s="421"/>
      <c r="CF50" s="418"/>
      <c r="CG50" s="422"/>
      <c r="CH50" s="423"/>
    </row>
    <row r="51" spans="1:86" s="427" customFormat="1" ht="70.5" customHeight="1">
      <c r="A51" s="695" t="s">
        <v>388</v>
      </c>
      <c r="B51" s="696"/>
      <c r="C51" s="696"/>
      <c r="D51" s="696"/>
      <c r="E51" s="696"/>
      <c r="F51" s="696"/>
      <c r="G51" s="696"/>
      <c r="H51" s="424"/>
      <c r="I51" s="425"/>
      <c r="J51" s="425"/>
      <c r="K51" s="425"/>
      <c r="L51" s="426"/>
      <c r="M51" s="425"/>
      <c r="N51" s="425"/>
      <c r="O51" s="425"/>
      <c r="P51" s="425"/>
      <c r="Q51" s="425"/>
      <c r="R51" s="425"/>
      <c r="S51" s="426"/>
      <c r="T51" s="425"/>
      <c r="U51" s="425"/>
      <c r="V51" s="425"/>
      <c r="W51" s="426"/>
      <c r="X51" s="425"/>
      <c r="Y51" s="425"/>
      <c r="Z51" s="425"/>
      <c r="AA51" s="425"/>
      <c r="AB51" s="425"/>
      <c r="AC51" s="426"/>
      <c r="AD51" s="426"/>
      <c r="AE51" s="425"/>
      <c r="AF51" s="425"/>
      <c r="AG51" s="425"/>
      <c r="AH51" s="425"/>
      <c r="AI51" s="426"/>
      <c r="AJ51" s="425"/>
      <c r="AK51" s="425"/>
      <c r="AL51" s="425"/>
      <c r="AM51" s="425"/>
      <c r="AN51" s="425"/>
      <c r="AO51" s="425"/>
      <c r="AP51" s="426"/>
      <c r="AQ51" s="425"/>
      <c r="AR51" s="425"/>
      <c r="AS51" s="425"/>
      <c r="AT51" s="425"/>
      <c r="AU51" s="426"/>
      <c r="AV51" s="425"/>
      <c r="AW51" s="425"/>
      <c r="AX51" s="425"/>
      <c r="AY51" s="425"/>
      <c r="AZ51" s="425"/>
      <c r="BA51" s="425"/>
      <c r="BB51" s="426"/>
      <c r="BC51" s="425"/>
      <c r="BD51" s="425"/>
      <c r="BE51" s="425"/>
      <c r="BF51" s="425"/>
      <c r="BG51" s="426"/>
      <c r="BH51" s="425"/>
      <c r="BI51" s="425"/>
      <c r="BJ51" s="425"/>
      <c r="BK51" s="425"/>
      <c r="BL51" s="425"/>
      <c r="BM51" s="425"/>
      <c r="BN51" s="426"/>
      <c r="BO51" s="425"/>
      <c r="BP51" s="425"/>
      <c r="BQ51" s="425"/>
      <c r="BR51" s="425"/>
      <c r="BS51" s="426"/>
      <c r="BT51" s="425"/>
      <c r="BU51" s="425"/>
      <c r="BV51" s="425"/>
      <c r="BW51" s="425"/>
      <c r="BX51" s="425"/>
      <c r="BY51" s="425"/>
      <c r="BZ51" s="426"/>
      <c r="CA51" s="425"/>
      <c r="CC51" s="425"/>
      <c r="CD51" s="426"/>
      <c r="CE51" s="426"/>
      <c r="CH51" s="428"/>
    </row>
    <row r="52" spans="1:86" s="427" customFormat="1" ht="42" customHeight="1">
      <c r="A52" s="697"/>
      <c r="B52" s="698"/>
      <c r="C52" s="698"/>
      <c r="D52" s="698"/>
      <c r="E52" s="698"/>
      <c r="F52" s="698"/>
      <c r="G52" s="698"/>
      <c r="H52" s="698"/>
      <c r="I52" s="425"/>
      <c r="J52" s="425"/>
      <c r="K52" s="425"/>
      <c r="L52" s="426"/>
      <c r="M52" s="425"/>
      <c r="N52" s="425"/>
      <c r="O52" s="425"/>
      <c r="P52" s="425"/>
      <c r="Q52" s="425"/>
      <c r="R52" s="425"/>
      <c r="S52" s="426"/>
      <c r="T52" s="425"/>
      <c r="U52" s="425"/>
      <c r="V52" s="425"/>
      <c r="W52" s="426"/>
      <c r="X52" s="425"/>
      <c r="Y52" s="425"/>
      <c r="Z52" s="425"/>
      <c r="AA52" s="425"/>
      <c r="AB52" s="425"/>
      <c r="AC52" s="426"/>
      <c r="AD52" s="426"/>
      <c r="AE52" s="425"/>
      <c r="AF52" s="425"/>
      <c r="AG52" s="425"/>
      <c r="AH52" s="425"/>
      <c r="AI52" s="426"/>
      <c r="AJ52" s="425"/>
      <c r="AK52" s="425"/>
      <c r="AL52" s="425"/>
      <c r="AM52" s="425"/>
      <c r="AN52" s="425"/>
      <c r="AO52" s="425"/>
      <c r="AP52" s="426"/>
      <c r="AQ52" s="425"/>
      <c r="AR52" s="425"/>
      <c r="AS52" s="425"/>
      <c r="AT52" s="425"/>
      <c r="AU52" s="426"/>
      <c r="AV52" s="425"/>
      <c r="AW52" s="425"/>
      <c r="AX52" s="425"/>
      <c r="AY52" s="425"/>
      <c r="AZ52" s="425"/>
      <c r="BA52" s="425"/>
      <c r="BB52" s="426"/>
      <c r="BC52" s="425"/>
      <c r="BD52" s="425"/>
      <c r="BE52" s="425"/>
      <c r="BF52" s="425"/>
      <c r="BG52" s="426"/>
      <c r="BH52" s="425"/>
      <c r="BI52" s="425"/>
      <c r="BJ52" s="425"/>
      <c r="BK52" s="425"/>
      <c r="BL52" s="425"/>
      <c r="BM52" s="425"/>
      <c r="BN52" s="426"/>
      <c r="BO52" s="425"/>
      <c r="BP52" s="425"/>
      <c r="BQ52" s="425"/>
      <c r="BR52" s="425"/>
      <c r="BS52" s="426"/>
      <c r="BT52" s="425"/>
      <c r="BU52" s="425"/>
      <c r="BV52" s="425"/>
      <c r="BW52" s="425"/>
      <c r="BX52" s="425"/>
      <c r="BY52" s="425"/>
      <c r="BZ52" s="426"/>
      <c r="CA52" s="425"/>
      <c r="CC52" s="425"/>
      <c r="CD52" s="426"/>
      <c r="CE52" s="426"/>
      <c r="CH52" s="428"/>
    </row>
    <row r="53" spans="1:83" ht="30" customHeight="1">
      <c r="A53" s="81"/>
      <c r="B53" s="99"/>
      <c r="C53" s="350"/>
      <c r="D53" s="99"/>
      <c r="E53" s="99"/>
      <c r="F53" s="99"/>
      <c r="G53" s="102"/>
      <c r="H53" s="99"/>
      <c r="I53" s="99"/>
      <c r="J53" s="99"/>
      <c r="K53" s="99"/>
      <c r="L53" s="102"/>
      <c r="M53" s="81"/>
      <c r="N53" s="99"/>
      <c r="O53" s="350"/>
      <c r="P53" s="99"/>
      <c r="Q53" s="99"/>
      <c r="R53" s="99"/>
      <c r="S53" s="102"/>
      <c r="T53" s="99"/>
      <c r="U53" s="99"/>
      <c r="V53" s="99"/>
      <c r="W53" s="102"/>
      <c r="X53" s="99"/>
      <c r="Y53" s="81"/>
      <c r="Z53" s="99"/>
      <c r="AA53" s="350"/>
      <c r="AB53" s="99"/>
      <c r="AC53" s="102"/>
      <c r="AD53" s="102"/>
      <c r="AE53" s="99"/>
      <c r="AF53" s="99"/>
      <c r="AG53" s="99"/>
      <c r="AH53" s="99"/>
      <c r="AI53" s="102"/>
      <c r="AJ53" s="99"/>
      <c r="AK53" s="81"/>
      <c r="AL53" s="99"/>
      <c r="AM53" s="350"/>
      <c r="AN53" s="99"/>
      <c r="AO53" s="99"/>
      <c r="AP53" s="102"/>
      <c r="AQ53" s="99"/>
      <c r="AR53" s="99"/>
      <c r="AS53" s="99"/>
      <c r="AT53" s="99"/>
      <c r="AU53" s="102"/>
      <c r="AV53" s="99"/>
      <c r="AW53" s="81"/>
      <c r="AX53" s="99"/>
      <c r="AY53" s="350"/>
      <c r="AZ53" s="99"/>
      <c r="BA53" s="99"/>
      <c r="BB53" s="102"/>
      <c r="BC53" s="81"/>
      <c r="BD53" s="99"/>
      <c r="BE53" s="99"/>
      <c r="BF53" s="99"/>
      <c r="BG53" s="102"/>
      <c r="BH53" s="99"/>
      <c r="BI53" s="81"/>
      <c r="BJ53" s="99"/>
      <c r="BK53" s="350"/>
      <c r="BL53" s="99"/>
      <c r="BM53" s="99"/>
      <c r="BN53" s="102"/>
      <c r="BO53" s="99"/>
      <c r="BP53" s="99"/>
      <c r="BQ53" s="99"/>
      <c r="BR53" s="99"/>
      <c r="BS53" s="102"/>
      <c r="BT53" s="99"/>
      <c r="BU53" s="350"/>
      <c r="BV53" s="99"/>
      <c r="BW53" s="99"/>
      <c r="BX53" s="99"/>
      <c r="BY53" s="99"/>
      <c r="BZ53" s="102"/>
      <c r="CA53" s="99"/>
      <c r="CB53" s="99"/>
      <c r="CC53" s="99"/>
      <c r="CD53" s="102"/>
      <c r="CE53" s="102"/>
    </row>
    <row r="57" spans="3:83" ht="16.5">
      <c r="C57" s="330"/>
      <c r="F57" s="141" t="s">
        <v>77</v>
      </c>
      <c r="G57" s="159" t="s">
        <v>223</v>
      </c>
      <c r="H57" s="141" t="s">
        <v>88</v>
      </c>
      <c r="I57" s="141" t="s">
        <v>224</v>
      </c>
      <c r="J57" s="141" t="s">
        <v>89</v>
      </c>
      <c r="K57" s="141" t="s">
        <v>90</v>
      </c>
      <c r="L57" s="159" t="s">
        <v>91</v>
      </c>
      <c r="M57" s="141"/>
      <c r="N57" s="141"/>
      <c r="O57" s="141"/>
      <c r="P57" s="329"/>
      <c r="Q57" s="330" t="s">
        <v>92</v>
      </c>
      <c r="R57" s="96" t="s">
        <v>93</v>
      </c>
      <c r="S57" s="159" t="s">
        <v>94</v>
      </c>
      <c r="T57" s="141" t="s">
        <v>95</v>
      </c>
      <c r="U57" s="141" t="s">
        <v>96</v>
      </c>
      <c r="V57" s="141" t="s">
        <v>97</v>
      </c>
      <c r="W57" s="159" t="s">
        <v>98</v>
      </c>
      <c r="Y57" s="141"/>
      <c r="Z57" s="141"/>
      <c r="AA57" s="141"/>
      <c r="AB57" s="141" t="s">
        <v>99</v>
      </c>
      <c r="AC57" s="159" t="s">
        <v>100</v>
      </c>
      <c r="AD57" s="431" t="s">
        <v>101</v>
      </c>
      <c r="AE57" s="329" t="s">
        <v>102</v>
      </c>
      <c r="AF57" s="330" t="s">
        <v>103</v>
      </c>
      <c r="AG57" s="96" t="s">
        <v>225</v>
      </c>
      <c r="AH57" s="141" t="s">
        <v>104</v>
      </c>
      <c r="AI57" s="159" t="s">
        <v>105</v>
      </c>
      <c r="AK57" s="141"/>
      <c r="AL57" s="141"/>
      <c r="AM57" s="141"/>
      <c r="AN57" s="141" t="s">
        <v>106</v>
      </c>
      <c r="AO57" s="141" t="s">
        <v>226</v>
      </c>
      <c r="AP57" s="159" t="s">
        <v>227</v>
      </c>
      <c r="AQ57" s="328" t="s">
        <v>228</v>
      </c>
      <c r="AR57" s="329" t="s">
        <v>229</v>
      </c>
      <c r="AS57" s="330" t="s">
        <v>230</v>
      </c>
      <c r="AT57" s="96" t="s">
        <v>107</v>
      </c>
      <c r="AU57" s="159" t="s">
        <v>108</v>
      </c>
      <c r="AW57" s="141"/>
      <c r="AX57" s="141"/>
      <c r="AY57" s="141"/>
      <c r="AZ57" s="141" t="s">
        <v>109</v>
      </c>
      <c r="BA57" s="141" t="s">
        <v>110</v>
      </c>
      <c r="BB57" s="159" t="s">
        <v>111</v>
      </c>
      <c r="BC57" s="141" t="s">
        <v>112</v>
      </c>
      <c r="BD57" s="328" t="s">
        <v>113</v>
      </c>
      <c r="BE57" s="329" t="s">
        <v>114</v>
      </c>
      <c r="BF57" s="330" t="s">
        <v>115</v>
      </c>
      <c r="BG57" s="430" t="s">
        <v>116</v>
      </c>
      <c r="BH57" s="96"/>
      <c r="BI57" s="141"/>
      <c r="BJ57" s="141"/>
      <c r="BK57" s="141"/>
      <c r="BL57" s="141" t="s">
        <v>117</v>
      </c>
      <c r="BM57" s="141" t="s">
        <v>118</v>
      </c>
      <c r="BN57" s="159" t="s">
        <v>231</v>
      </c>
      <c r="BO57" s="80" t="s">
        <v>389</v>
      </c>
      <c r="BP57" s="80" t="s">
        <v>119</v>
      </c>
      <c r="BQ57" s="80" t="s">
        <v>120</v>
      </c>
      <c r="BR57" s="181" t="s">
        <v>121</v>
      </c>
      <c r="BS57" s="181" t="s">
        <v>122</v>
      </c>
      <c r="BT57" s="181"/>
      <c r="BU57" s="181"/>
      <c r="BV57" s="181"/>
      <c r="BW57" s="329"/>
      <c r="BX57" s="80" t="s">
        <v>123</v>
      </c>
      <c r="BY57" s="80" t="s">
        <v>124</v>
      </c>
      <c r="BZ57" s="80" t="s">
        <v>125</v>
      </c>
      <c r="CA57" s="181" t="s">
        <v>126</v>
      </c>
      <c r="CB57" s="181" t="s">
        <v>390</v>
      </c>
      <c r="CC57" s="80" t="s">
        <v>127</v>
      </c>
      <c r="CD57" s="181" t="s">
        <v>128</v>
      </c>
      <c r="CE57" s="181" t="s">
        <v>391</v>
      </c>
    </row>
    <row r="60" spans="3:83" ht="16.5">
      <c r="C60" s="330"/>
      <c r="F60" s="141" t="s">
        <v>77</v>
      </c>
      <c r="G60" s="159" t="s">
        <v>223</v>
      </c>
      <c r="H60" s="141" t="s">
        <v>88</v>
      </c>
      <c r="I60" s="141" t="s">
        <v>224</v>
      </c>
      <c r="J60" s="141" t="s">
        <v>89</v>
      </c>
      <c r="K60" s="141" t="s">
        <v>90</v>
      </c>
      <c r="L60" s="159" t="s">
        <v>91</v>
      </c>
      <c r="M60" s="141"/>
      <c r="N60" s="141"/>
      <c r="O60" s="141"/>
      <c r="P60" s="329"/>
      <c r="Q60" s="330" t="s">
        <v>92</v>
      </c>
      <c r="R60" s="96" t="s">
        <v>93</v>
      </c>
      <c r="S60" s="159" t="s">
        <v>94</v>
      </c>
      <c r="T60" s="141" t="s">
        <v>95</v>
      </c>
      <c r="U60" s="141" t="s">
        <v>96</v>
      </c>
      <c r="V60" s="141" t="s">
        <v>97</v>
      </c>
      <c r="W60" s="159" t="s">
        <v>98</v>
      </c>
      <c r="Y60" s="141"/>
      <c r="Z60" s="141"/>
      <c r="AA60" s="141"/>
      <c r="AB60" s="141" t="s">
        <v>99</v>
      </c>
      <c r="AC60" s="159" t="s">
        <v>100</v>
      </c>
      <c r="AD60" s="431" t="s">
        <v>101</v>
      </c>
      <c r="AE60" s="329" t="s">
        <v>102</v>
      </c>
      <c r="AF60" s="330" t="s">
        <v>103</v>
      </c>
      <c r="AG60" s="96" t="s">
        <v>225</v>
      </c>
      <c r="AH60" s="141" t="s">
        <v>104</v>
      </c>
      <c r="AI60" s="159" t="s">
        <v>105</v>
      </c>
      <c r="AK60" s="141"/>
      <c r="AL60" s="141"/>
      <c r="AM60" s="141"/>
      <c r="AN60" s="141" t="s">
        <v>106</v>
      </c>
      <c r="AO60" s="141" t="s">
        <v>226</v>
      </c>
      <c r="AP60" s="159" t="s">
        <v>227</v>
      </c>
      <c r="AQ60" s="328" t="s">
        <v>228</v>
      </c>
      <c r="AR60" s="329" t="s">
        <v>229</v>
      </c>
      <c r="AS60" s="330" t="s">
        <v>230</v>
      </c>
      <c r="AT60" s="96" t="s">
        <v>107</v>
      </c>
      <c r="AU60" s="159" t="s">
        <v>108</v>
      </c>
      <c r="AW60" s="141"/>
      <c r="AX60" s="141"/>
      <c r="AY60" s="141"/>
      <c r="AZ60" s="141" t="s">
        <v>109</v>
      </c>
      <c r="BA60" s="141" t="s">
        <v>110</v>
      </c>
      <c r="BB60" s="159" t="s">
        <v>111</v>
      </c>
      <c r="BC60" s="141" t="s">
        <v>112</v>
      </c>
      <c r="BD60" s="328" t="s">
        <v>113</v>
      </c>
      <c r="BE60" s="329" t="s">
        <v>114</v>
      </c>
      <c r="BF60" s="330" t="s">
        <v>115</v>
      </c>
      <c r="BG60" s="430" t="s">
        <v>116</v>
      </c>
      <c r="BH60" s="96"/>
      <c r="BI60" s="141"/>
      <c r="BJ60" s="141"/>
      <c r="BK60" s="141"/>
      <c r="BL60" s="141" t="s">
        <v>117</v>
      </c>
      <c r="BM60" s="141" t="s">
        <v>118</v>
      </c>
      <c r="BN60" s="159" t="s">
        <v>231</v>
      </c>
      <c r="BO60" s="141" t="s">
        <v>119</v>
      </c>
      <c r="BP60" s="141" t="s">
        <v>120</v>
      </c>
      <c r="BQ60" s="141" t="s">
        <v>121</v>
      </c>
      <c r="BR60" s="328" t="s">
        <v>122</v>
      </c>
      <c r="BS60" s="432" t="s">
        <v>123</v>
      </c>
      <c r="BU60" s="330"/>
      <c r="BX60" s="330" t="s">
        <v>389</v>
      </c>
      <c r="BY60" s="96" t="s">
        <v>124</v>
      </c>
      <c r="BZ60" s="159" t="s">
        <v>125</v>
      </c>
      <c r="CA60" s="338" t="s">
        <v>126</v>
      </c>
      <c r="CB60" s="338" t="s">
        <v>392</v>
      </c>
      <c r="CC60" s="141" t="s">
        <v>127</v>
      </c>
      <c r="CD60" s="159" t="s">
        <v>128</v>
      </c>
      <c r="CE60" s="339" t="s">
        <v>391</v>
      </c>
    </row>
    <row r="70" spans="1:86" ht="15" customHeight="1">
      <c r="A70" s="371"/>
      <c r="B70" s="673" t="s">
        <v>344</v>
      </c>
      <c r="C70" s="674"/>
      <c r="D70" s="381"/>
      <c r="E70" s="433">
        <v>0</v>
      </c>
      <c r="F70" s="433">
        <v>0</v>
      </c>
      <c r="G70" s="434">
        <v>0</v>
      </c>
      <c r="H70" s="433">
        <v>0</v>
      </c>
      <c r="I70" s="433">
        <v>0</v>
      </c>
      <c r="J70" s="433">
        <v>0</v>
      </c>
      <c r="K70" s="433">
        <v>0</v>
      </c>
      <c r="L70" s="434">
        <v>0</v>
      </c>
      <c r="M70" s="435"/>
      <c r="N70" s="699" t="s">
        <v>393</v>
      </c>
      <c r="O70" s="700"/>
      <c r="P70" s="436"/>
      <c r="Q70" s="433">
        <v>0</v>
      </c>
      <c r="R70" s="433">
        <v>0</v>
      </c>
      <c r="S70" s="434">
        <v>0</v>
      </c>
      <c r="T70" s="433">
        <v>0</v>
      </c>
      <c r="U70" s="433">
        <v>0</v>
      </c>
      <c r="V70" s="433">
        <v>0</v>
      </c>
      <c r="W70" s="434">
        <v>0</v>
      </c>
      <c r="X70" s="435"/>
      <c r="Y70" s="699" t="s">
        <v>393</v>
      </c>
      <c r="Z70" s="700"/>
      <c r="AA70" s="436"/>
      <c r="AB70" s="433">
        <v>0</v>
      </c>
      <c r="AC70" s="434">
        <v>0</v>
      </c>
      <c r="AD70" s="434">
        <v>0</v>
      </c>
      <c r="AE70" s="433">
        <v>0</v>
      </c>
      <c r="AF70" s="433">
        <v>0</v>
      </c>
      <c r="AG70" s="433">
        <v>0</v>
      </c>
      <c r="AH70" s="433">
        <v>0</v>
      </c>
      <c r="AI70" s="434">
        <v>0</v>
      </c>
      <c r="AJ70" s="435"/>
      <c r="AK70" s="699" t="s">
        <v>393</v>
      </c>
      <c r="AL70" s="700"/>
      <c r="AM70" s="436"/>
      <c r="AN70" s="433">
        <v>0</v>
      </c>
      <c r="AO70" s="433">
        <v>0</v>
      </c>
      <c r="AP70" s="434">
        <v>0</v>
      </c>
      <c r="AQ70" s="433">
        <v>0</v>
      </c>
      <c r="AR70" s="433">
        <v>0</v>
      </c>
      <c r="AS70" s="433">
        <v>0</v>
      </c>
      <c r="AT70" s="433">
        <v>0</v>
      </c>
      <c r="AU70" s="434">
        <v>0</v>
      </c>
      <c r="AV70" s="435"/>
      <c r="AW70" s="699" t="s">
        <v>393</v>
      </c>
      <c r="AX70" s="700"/>
      <c r="AY70" s="436"/>
      <c r="AZ70" s="433">
        <v>0</v>
      </c>
      <c r="BA70" s="433">
        <v>0</v>
      </c>
      <c r="BB70" s="434">
        <v>0</v>
      </c>
      <c r="BC70" s="433">
        <v>0</v>
      </c>
      <c r="BD70" s="433">
        <v>0</v>
      </c>
      <c r="BE70" s="433">
        <v>0</v>
      </c>
      <c r="BF70" s="433">
        <v>0</v>
      </c>
      <c r="BG70" s="434">
        <v>0</v>
      </c>
      <c r="BH70" s="435"/>
      <c r="BI70" s="699" t="s">
        <v>393</v>
      </c>
      <c r="BJ70" s="700"/>
      <c r="BK70" s="436"/>
      <c r="BL70" s="433">
        <v>0</v>
      </c>
      <c r="BM70" s="433">
        <v>0</v>
      </c>
      <c r="BN70" s="434">
        <v>0</v>
      </c>
      <c r="BO70" s="433">
        <v>0</v>
      </c>
      <c r="BP70" s="433">
        <v>0</v>
      </c>
      <c r="BQ70" s="433">
        <v>0</v>
      </c>
      <c r="BR70" s="433">
        <v>0</v>
      </c>
      <c r="BS70" s="434">
        <v>0</v>
      </c>
      <c r="BT70" s="435"/>
      <c r="BU70" s="699" t="s">
        <v>393</v>
      </c>
      <c r="BV70" s="700"/>
      <c r="BW70" s="436"/>
      <c r="BX70" s="433">
        <v>0</v>
      </c>
      <c r="BY70" s="433">
        <v>0</v>
      </c>
      <c r="BZ70" s="434">
        <v>0</v>
      </c>
      <c r="CA70" s="433">
        <v>0</v>
      </c>
      <c r="CB70" s="433">
        <v>0</v>
      </c>
      <c r="CC70" s="433">
        <v>0</v>
      </c>
      <c r="CD70" s="434">
        <v>0</v>
      </c>
      <c r="CE70" s="434">
        <v>0</v>
      </c>
      <c r="CF70" s="333">
        <v>0</v>
      </c>
      <c r="CG70" s="437">
        <v>0</v>
      </c>
      <c r="CH70" s="438">
        <v>0</v>
      </c>
    </row>
  </sheetData>
  <mergeCells count="289">
    <mergeCell ref="BU70:BV70"/>
    <mergeCell ref="Y70:Z70"/>
    <mergeCell ref="AK70:AL70"/>
    <mergeCell ref="AW70:AX70"/>
    <mergeCell ref="BI70:BJ70"/>
    <mergeCell ref="A51:G51"/>
    <mergeCell ref="A52:H52"/>
    <mergeCell ref="B70:C70"/>
    <mergeCell ref="N70:O70"/>
    <mergeCell ref="AV47:AX47"/>
    <mergeCell ref="BH47:BJ47"/>
    <mergeCell ref="BT47:BV47"/>
    <mergeCell ref="A49:C49"/>
    <mergeCell ref="M49:O49"/>
    <mergeCell ref="X49:Z49"/>
    <mergeCell ref="AJ49:AL49"/>
    <mergeCell ref="AV49:AX49"/>
    <mergeCell ref="BH49:BJ49"/>
    <mergeCell ref="BT49:BV49"/>
    <mergeCell ref="A47:C47"/>
    <mergeCell ref="M47:O47"/>
    <mergeCell ref="X47:Z47"/>
    <mergeCell ref="AJ47:AL47"/>
    <mergeCell ref="AV43:AX43"/>
    <mergeCell ref="BH43:BJ43"/>
    <mergeCell ref="BT43:BV43"/>
    <mergeCell ref="A45:C45"/>
    <mergeCell ref="M45:O45"/>
    <mergeCell ref="X45:Z45"/>
    <mergeCell ref="AJ45:AL45"/>
    <mergeCell ref="AV45:AX45"/>
    <mergeCell ref="BH45:BJ45"/>
    <mergeCell ref="BT45:BV45"/>
    <mergeCell ref="A43:C43"/>
    <mergeCell ref="M43:O43"/>
    <mergeCell ref="X43:Z43"/>
    <mergeCell ref="AJ43:AL43"/>
    <mergeCell ref="AW39:AX39"/>
    <mergeCell ref="BI39:BJ39"/>
    <mergeCell ref="BU39:BV39"/>
    <mergeCell ref="A41:C41"/>
    <mergeCell ref="M41:O41"/>
    <mergeCell ref="X41:Z41"/>
    <mergeCell ref="AJ41:AL41"/>
    <mergeCell ref="AV41:AX41"/>
    <mergeCell ref="BH41:BJ41"/>
    <mergeCell ref="BT41:BV41"/>
    <mergeCell ref="B39:C39"/>
    <mergeCell ref="N39:O39"/>
    <mergeCell ref="Y39:Z39"/>
    <mergeCell ref="AK39:AL39"/>
    <mergeCell ref="AW37:AX37"/>
    <mergeCell ref="BI37:BJ37"/>
    <mergeCell ref="BU37:BV37"/>
    <mergeCell ref="B38:C38"/>
    <mergeCell ref="N38:O38"/>
    <mergeCell ref="Y38:Z38"/>
    <mergeCell ref="AK38:AL38"/>
    <mergeCell ref="AW38:AX38"/>
    <mergeCell ref="BI38:BJ38"/>
    <mergeCell ref="BU38:BV38"/>
    <mergeCell ref="B37:C37"/>
    <mergeCell ref="N37:O37"/>
    <mergeCell ref="Y37:Z37"/>
    <mergeCell ref="AK37:AL37"/>
    <mergeCell ref="AW35:AX35"/>
    <mergeCell ref="BI35:BJ35"/>
    <mergeCell ref="BU35:BV35"/>
    <mergeCell ref="B36:C36"/>
    <mergeCell ref="N36:O36"/>
    <mergeCell ref="Y36:Z36"/>
    <mergeCell ref="AK36:AL36"/>
    <mergeCell ref="AW36:AX36"/>
    <mergeCell ref="BI36:BJ36"/>
    <mergeCell ref="BU36:BV36"/>
    <mergeCell ref="B35:C35"/>
    <mergeCell ref="N35:O35"/>
    <mergeCell ref="Y35:Z35"/>
    <mergeCell ref="AK35:AL35"/>
    <mergeCell ref="AW33:AX33"/>
    <mergeCell ref="BI33:BJ33"/>
    <mergeCell ref="BU33:BV33"/>
    <mergeCell ref="B34:C34"/>
    <mergeCell ref="N34:O34"/>
    <mergeCell ref="Y34:Z34"/>
    <mergeCell ref="AK34:AL34"/>
    <mergeCell ref="AW34:AX34"/>
    <mergeCell ref="BI34:BJ34"/>
    <mergeCell ref="BU34:BV34"/>
    <mergeCell ref="B33:C33"/>
    <mergeCell ref="N33:O33"/>
    <mergeCell ref="Y33:Z33"/>
    <mergeCell ref="AK33:AL33"/>
    <mergeCell ref="AW31:AX31"/>
    <mergeCell ref="BI31:BJ31"/>
    <mergeCell ref="BU31:BV31"/>
    <mergeCell ref="B32:C32"/>
    <mergeCell ref="N32:O32"/>
    <mergeCell ref="Y32:Z32"/>
    <mergeCell ref="AK32:AL32"/>
    <mergeCell ref="AW32:AX32"/>
    <mergeCell ref="BI32:BJ32"/>
    <mergeCell ref="BU32:BV32"/>
    <mergeCell ref="B31:C31"/>
    <mergeCell ref="N31:O31"/>
    <mergeCell ref="Y31:Z31"/>
    <mergeCell ref="AK31:AL31"/>
    <mergeCell ref="AV27:AX27"/>
    <mergeCell ref="BH27:BJ27"/>
    <mergeCell ref="BT27:BV27"/>
    <mergeCell ref="A29:C29"/>
    <mergeCell ref="M29:O29"/>
    <mergeCell ref="X29:Z29"/>
    <mergeCell ref="AJ29:AL29"/>
    <mergeCell ref="AV29:AX29"/>
    <mergeCell ref="BH29:BJ29"/>
    <mergeCell ref="BT29:BV29"/>
    <mergeCell ref="A27:C27"/>
    <mergeCell ref="M27:O27"/>
    <mergeCell ref="X27:Z27"/>
    <mergeCell ref="AJ27:AL27"/>
    <mergeCell ref="AW24:AX24"/>
    <mergeCell ref="BI24:BJ24"/>
    <mergeCell ref="BU24:BV24"/>
    <mergeCell ref="B25:C25"/>
    <mergeCell ref="N25:O25"/>
    <mergeCell ref="Y25:Z25"/>
    <mergeCell ref="AK25:AL25"/>
    <mergeCell ref="AW25:AX25"/>
    <mergeCell ref="BI25:BJ25"/>
    <mergeCell ref="BU25:BV25"/>
    <mergeCell ref="B24:C24"/>
    <mergeCell ref="N24:O24"/>
    <mergeCell ref="Y24:Z24"/>
    <mergeCell ref="AK24:AL24"/>
    <mergeCell ref="AW22:AX22"/>
    <mergeCell ref="BI22:BJ22"/>
    <mergeCell ref="BU22:BV22"/>
    <mergeCell ref="B23:C23"/>
    <mergeCell ref="N23:O23"/>
    <mergeCell ref="Y23:Z23"/>
    <mergeCell ref="AK23:AL23"/>
    <mergeCell ref="AW23:AX23"/>
    <mergeCell ref="BI23:BJ23"/>
    <mergeCell ref="BU23:BV23"/>
    <mergeCell ref="B22:C22"/>
    <mergeCell ref="N22:O22"/>
    <mergeCell ref="Y22:Z22"/>
    <mergeCell ref="AK22:AL22"/>
    <mergeCell ref="AW20:AX20"/>
    <mergeCell ref="BI20:BJ20"/>
    <mergeCell ref="BU20:BV20"/>
    <mergeCell ref="B21:C21"/>
    <mergeCell ref="N21:O21"/>
    <mergeCell ref="Y21:Z21"/>
    <mergeCell ref="AK21:AL21"/>
    <mergeCell ref="AW21:AX21"/>
    <mergeCell ref="BI21:BJ21"/>
    <mergeCell ref="BU21:BV21"/>
    <mergeCell ref="B20:C20"/>
    <mergeCell ref="N20:O20"/>
    <mergeCell ref="Y20:Z20"/>
    <mergeCell ref="AK20:AL20"/>
    <mergeCell ref="AW18:AX18"/>
    <mergeCell ref="BI18:BJ18"/>
    <mergeCell ref="BU18:BV18"/>
    <mergeCell ref="B19:C19"/>
    <mergeCell ref="N19:O19"/>
    <mergeCell ref="Y19:Z19"/>
    <mergeCell ref="AK19:AL19"/>
    <mergeCell ref="AW19:AX19"/>
    <mergeCell ref="BI19:BJ19"/>
    <mergeCell ref="BU19:BV19"/>
    <mergeCell ref="B18:C18"/>
    <mergeCell ref="N18:O18"/>
    <mergeCell ref="Y18:Z18"/>
    <mergeCell ref="AK18:AL18"/>
    <mergeCell ref="AW16:AX16"/>
    <mergeCell ref="BI16:BJ16"/>
    <mergeCell ref="BU16:BV16"/>
    <mergeCell ref="B17:C17"/>
    <mergeCell ref="N17:O17"/>
    <mergeCell ref="Y17:Z17"/>
    <mergeCell ref="AK17:AL17"/>
    <mergeCell ref="AW17:AX17"/>
    <mergeCell ref="BI17:BJ17"/>
    <mergeCell ref="BU17:BV17"/>
    <mergeCell ref="B16:C16"/>
    <mergeCell ref="N16:O16"/>
    <mergeCell ref="Y16:Z16"/>
    <mergeCell ref="AK16:AL16"/>
    <mergeCell ref="AV12:AX12"/>
    <mergeCell ref="BH12:BJ12"/>
    <mergeCell ref="BT12:BV12"/>
    <mergeCell ref="A14:C14"/>
    <mergeCell ref="M14:O14"/>
    <mergeCell ref="X14:Z14"/>
    <mergeCell ref="AJ14:AL14"/>
    <mergeCell ref="AV14:AX14"/>
    <mergeCell ref="BH14:BJ14"/>
    <mergeCell ref="BT14:BV14"/>
    <mergeCell ref="A12:C12"/>
    <mergeCell ref="M12:O12"/>
    <mergeCell ref="X12:Z12"/>
    <mergeCell ref="AJ12:AL12"/>
    <mergeCell ref="AW9:AX9"/>
    <mergeCell ref="BI9:BJ9"/>
    <mergeCell ref="BU9:BV9"/>
    <mergeCell ref="B10:C10"/>
    <mergeCell ref="N10:O10"/>
    <mergeCell ref="Y10:Z10"/>
    <mergeCell ref="AK10:AL10"/>
    <mergeCell ref="AW10:AX10"/>
    <mergeCell ref="BI10:BJ10"/>
    <mergeCell ref="BU10:BV10"/>
    <mergeCell ref="B9:C9"/>
    <mergeCell ref="N9:O9"/>
    <mergeCell ref="Y9:Z9"/>
    <mergeCell ref="AK9:AL9"/>
    <mergeCell ref="CD5:CD6"/>
    <mergeCell ref="CE5:CE6"/>
    <mergeCell ref="CF5:CF6"/>
    <mergeCell ref="A7:C7"/>
    <mergeCell ref="M7:O7"/>
    <mergeCell ref="X7:Z7"/>
    <mergeCell ref="AJ7:AL7"/>
    <mergeCell ref="AV7:AX7"/>
    <mergeCell ref="BH7:BJ7"/>
    <mergeCell ref="BT7:BV7"/>
    <mergeCell ref="BZ5:BZ6"/>
    <mergeCell ref="CA5:CA6"/>
    <mergeCell ref="CB5:CB6"/>
    <mergeCell ref="CC5:CC6"/>
    <mergeCell ref="BS5:BS6"/>
    <mergeCell ref="BT5:BW6"/>
    <mergeCell ref="BX5:BX6"/>
    <mergeCell ref="BY5:BY6"/>
    <mergeCell ref="BO5:BO6"/>
    <mergeCell ref="BP5:BP6"/>
    <mergeCell ref="BQ5:BQ6"/>
    <mergeCell ref="BR5:BR6"/>
    <mergeCell ref="BH5:BK6"/>
    <mergeCell ref="BL5:BL6"/>
    <mergeCell ref="BM5:BM6"/>
    <mergeCell ref="BN5:BN6"/>
    <mergeCell ref="BD5:BD6"/>
    <mergeCell ref="BE5:BE6"/>
    <mergeCell ref="BF5:BF6"/>
    <mergeCell ref="BG5:BG6"/>
    <mergeCell ref="AZ5:AZ6"/>
    <mergeCell ref="BA5:BA6"/>
    <mergeCell ref="BB5:BB6"/>
    <mergeCell ref="BC5:BC6"/>
    <mergeCell ref="AS5:AS6"/>
    <mergeCell ref="AT5:AT6"/>
    <mergeCell ref="AU5:AU6"/>
    <mergeCell ref="AV5:AY6"/>
    <mergeCell ref="AO5:AO6"/>
    <mergeCell ref="AP5:AP6"/>
    <mergeCell ref="AQ5:AQ6"/>
    <mergeCell ref="AR5:AR6"/>
    <mergeCell ref="AH5:AH6"/>
    <mergeCell ref="AI5:AI6"/>
    <mergeCell ref="AJ5:AM6"/>
    <mergeCell ref="AN5:AN6"/>
    <mergeCell ref="AD5:AD6"/>
    <mergeCell ref="AE5:AE6"/>
    <mergeCell ref="AF5:AF6"/>
    <mergeCell ref="AG5:AG6"/>
    <mergeCell ref="W5:W6"/>
    <mergeCell ref="X5:AA6"/>
    <mergeCell ref="AB5:AB6"/>
    <mergeCell ref="AC5:AC6"/>
    <mergeCell ref="S5:S6"/>
    <mergeCell ref="T5:T6"/>
    <mergeCell ref="U5:U6"/>
    <mergeCell ref="V5:V6"/>
    <mergeCell ref="L5:L6"/>
    <mergeCell ref="M5:P6"/>
    <mergeCell ref="Q5:Q6"/>
    <mergeCell ref="R5:R6"/>
    <mergeCell ref="H5:H6"/>
    <mergeCell ref="I5:I6"/>
    <mergeCell ref="J5:J6"/>
    <mergeCell ref="K5:K6"/>
    <mergeCell ref="A5:D6"/>
    <mergeCell ref="E5:E6"/>
    <mergeCell ref="F5:F6"/>
    <mergeCell ref="G5:G6"/>
  </mergeCells>
  <printOptions horizontalCentered="1"/>
  <pageMargins left="0.5511811023622047" right="0.5511811023622047" top="0.5905511811023623" bottom="0.3937007874015748" header="0.5118110236220472" footer="0.5118110236220472"/>
  <pageSetup horizontalDpi="600" verticalDpi="600" orientation="portrait" paperSize="9" scale="88" r:id="rId1"/>
  <colBreaks count="4" manualBreakCount="4">
    <brk id="35" max="51" man="1"/>
    <brk id="47" max="51" man="1"/>
    <brk id="59" max="51" man="1"/>
    <brk id="71" max="51" man="1"/>
  </colBreaks>
</worksheet>
</file>

<file path=xl/worksheets/sheet5.xml><?xml version="1.0" encoding="utf-8"?>
<worksheet xmlns="http://schemas.openxmlformats.org/spreadsheetml/2006/main" xmlns:r="http://schemas.openxmlformats.org/officeDocument/2006/relationships">
  <sheetPr codeName="Sheet5"/>
  <dimension ref="A1:CJ115"/>
  <sheetViews>
    <sheetView view="pageBreakPreview" zoomScale="75" zoomScaleSheetLayoutView="75" workbookViewId="0" topLeftCell="A1">
      <selection activeCell="A56" sqref="A56:J56"/>
    </sheetView>
  </sheetViews>
  <sheetFormatPr defaultColWidth="9.00390625" defaultRowHeight="15.75"/>
  <cols>
    <col min="1" max="1" width="3.25390625" style="329" customWidth="1"/>
    <col min="2" max="2" width="2.375" style="97" customWidth="1"/>
    <col min="3" max="3" width="10.75390625" style="552" customWidth="1"/>
    <col min="4" max="4" width="1.25" style="552" customWidth="1"/>
    <col min="5" max="7" width="19.125" style="552" customWidth="1"/>
    <col min="8" max="8" width="19.125" style="563" customWidth="1"/>
    <col min="9" max="12" width="19.125" style="552" customWidth="1"/>
    <col min="13" max="13" width="19.125" style="563" customWidth="1"/>
    <col min="14" max="14" width="3.25390625" style="329" customWidth="1"/>
    <col min="15" max="15" width="2.375" style="97" customWidth="1"/>
    <col min="16" max="16" width="11.125" style="552" customWidth="1"/>
    <col min="17" max="17" width="0.875" style="552" customWidth="1"/>
    <col min="18" max="20" width="19.125" style="552" customWidth="1"/>
    <col min="21" max="21" width="19.125" style="563" customWidth="1"/>
    <col min="22" max="25" width="19.125" style="552" customWidth="1"/>
    <col min="26" max="26" width="19.125" style="563" customWidth="1"/>
    <col min="27" max="27" width="3.25390625" style="329" customWidth="1"/>
    <col min="28" max="28" width="2.375" style="97" customWidth="1"/>
    <col min="29" max="29" width="11.125" style="552" customWidth="1"/>
    <col min="30" max="30" width="0.875" style="552" customWidth="1"/>
    <col min="31" max="33" width="19.125" style="552" customWidth="1"/>
    <col min="34" max="34" width="19.125" style="563" customWidth="1"/>
    <col min="35" max="38" width="19.125" style="552" customWidth="1"/>
    <col min="39" max="39" width="19.125" style="563" customWidth="1"/>
    <col min="40" max="40" width="3.25390625" style="329" customWidth="1"/>
    <col min="41" max="41" width="2.375" style="97" customWidth="1"/>
    <col min="42" max="42" width="11.375" style="552" customWidth="1"/>
    <col min="43" max="43" width="0.6171875" style="552" customWidth="1"/>
    <col min="44" max="46" width="19.125" style="552" customWidth="1"/>
    <col min="47" max="47" width="19.125" style="563" customWidth="1"/>
    <col min="48" max="52" width="15.875" style="552" customWidth="1"/>
    <col min="53" max="53" width="15.875" style="563" customWidth="1"/>
    <col min="54" max="54" width="3.25390625" style="329" customWidth="1"/>
    <col min="55" max="55" width="2.375" style="97" customWidth="1"/>
    <col min="56" max="56" width="11.125" style="552" customWidth="1"/>
    <col min="57" max="57" width="0.875" style="552" customWidth="1"/>
    <col min="58" max="60" width="19.125" style="552" customWidth="1"/>
    <col min="61" max="61" width="19.125" style="563" customWidth="1"/>
    <col min="62" max="66" width="16.125" style="552" customWidth="1"/>
    <col min="67" max="67" width="16.125" style="563" customWidth="1"/>
    <col min="68" max="68" width="3.625" style="329" customWidth="1"/>
    <col min="69" max="69" width="2.375" style="97" customWidth="1"/>
    <col min="70" max="70" width="11.125" style="552" customWidth="1"/>
    <col min="71" max="71" width="0.875" style="552" customWidth="1"/>
    <col min="72" max="74" width="16.125" style="552" customWidth="1"/>
    <col min="75" max="75" width="16.125" style="564" customWidth="1"/>
    <col min="76" max="76" width="16.125" style="563" customWidth="1"/>
    <col min="77" max="78" width="14.00390625" style="565" customWidth="1"/>
    <col min="79" max="79" width="15.625" style="566" customWidth="1"/>
    <col min="80" max="80" width="6.375" style="564" customWidth="1"/>
    <col min="81" max="81" width="15.50390625" style="567" customWidth="1"/>
    <col min="82" max="82" width="6.375" style="509" customWidth="1"/>
    <col min="83" max="83" width="17.125" style="329" customWidth="1"/>
    <col min="84" max="84" width="8.625" style="568" customWidth="1"/>
    <col min="85" max="85" width="7.50390625" style="552" customWidth="1"/>
    <col min="86" max="86" width="5.625" style="552" customWidth="1"/>
    <col min="87" max="16384" width="9.00390625" style="509" customWidth="1"/>
  </cols>
  <sheetData>
    <row r="1" spans="1:86" s="99" customFormat="1" ht="18" customHeight="1">
      <c r="A1" s="81"/>
      <c r="C1" s="454"/>
      <c r="D1" s="455"/>
      <c r="E1" s="455"/>
      <c r="F1" s="455"/>
      <c r="G1" s="455"/>
      <c r="H1" s="456"/>
      <c r="I1" s="455"/>
      <c r="J1" s="455"/>
      <c r="K1" s="455"/>
      <c r="L1" s="455"/>
      <c r="M1" s="245"/>
      <c r="N1" s="81"/>
      <c r="P1" s="454"/>
      <c r="Q1" s="455"/>
      <c r="S1" s="455"/>
      <c r="T1" s="455"/>
      <c r="U1" s="456"/>
      <c r="V1" s="455"/>
      <c r="W1" s="455"/>
      <c r="X1" s="455"/>
      <c r="Y1" s="455"/>
      <c r="Z1" s="245"/>
      <c r="AA1" s="81"/>
      <c r="AC1" s="454"/>
      <c r="AD1" s="455"/>
      <c r="AE1" s="455"/>
      <c r="AG1" s="455"/>
      <c r="AH1" s="456"/>
      <c r="AI1" s="455"/>
      <c r="AJ1" s="455"/>
      <c r="AK1" s="455"/>
      <c r="AL1" s="455"/>
      <c r="AM1" s="245"/>
      <c r="AN1" s="81"/>
      <c r="AP1" s="454"/>
      <c r="AQ1" s="455"/>
      <c r="AR1" s="455"/>
      <c r="AT1" s="455"/>
      <c r="AU1" s="456"/>
      <c r="AV1" s="455"/>
      <c r="AW1" s="455"/>
      <c r="AX1" s="455"/>
      <c r="AY1" s="455"/>
      <c r="AZ1" s="455"/>
      <c r="BA1" s="456"/>
      <c r="BB1" s="81"/>
      <c r="BD1" s="454"/>
      <c r="BE1" s="455"/>
      <c r="BF1" s="103"/>
      <c r="BG1" s="455"/>
      <c r="BH1" s="455"/>
      <c r="BI1" s="102"/>
      <c r="BJ1" s="455"/>
      <c r="BK1" s="455"/>
      <c r="BL1" s="455"/>
      <c r="BM1" s="455"/>
      <c r="BN1" s="455"/>
      <c r="BO1" s="456"/>
      <c r="BP1" s="81"/>
      <c r="BR1" s="454"/>
      <c r="BS1" s="455"/>
      <c r="BT1" s="103"/>
      <c r="BU1" s="455"/>
      <c r="BV1" s="103"/>
      <c r="BW1" s="100"/>
      <c r="BX1" s="102"/>
      <c r="BY1" s="101"/>
      <c r="BZ1" s="101"/>
      <c r="CA1" s="100"/>
      <c r="CB1" s="100"/>
      <c r="CC1" s="457"/>
      <c r="CD1" s="103"/>
      <c r="CE1" s="81"/>
      <c r="CF1" s="102"/>
      <c r="CG1" s="454"/>
      <c r="CH1" s="455"/>
    </row>
    <row r="2" spans="1:86" s="461" customFormat="1" ht="36" customHeight="1">
      <c r="A2" s="458"/>
      <c r="B2" s="458"/>
      <c r="C2" s="104"/>
      <c r="D2" s="459"/>
      <c r="E2" s="459"/>
      <c r="F2" s="459"/>
      <c r="G2" s="459"/>
      <c r="H2" s="246" t="s">
        <v>394</v>
      </c>
      <c r="I2" s="247" t="s">
        <v>395</v>
      </c>
      <c r="J2" s="459"/>
      <c r="K2" s="459"/>
      <c r="L2" s="459"/>
      <c r="M2" s="460"/>
      <c r="N2" s="458"/>
      <c r="O2" s="458"/>
      <c r="P2" s="104"/>
      <c r="Q2" s="459"/>
      <c r="S2" s="459"/>
      <c r="T2" s="459"/>
      <c r="U2" s="246" t="s">
        <v>394</v>
      </c>
      <c r="V2" s="247" t="s">
        <v>395</v>
      </c>
      <c r="X2" s="459"/>
      <c r="Y2" s="459"/>
      <c r="Z2" s="460"/>
      <c r="AA2" s="458"/>
      <c r="AB2" s="458"/>
      <c r="AC2" s="104"/>
      <c r="AD2" s="459"/>
      <c r="AE2" s="459"/>
      <c r="AG2" s="459"/>
      <c r="AH2" s="246" t="s">
        <v>394</v>
      </c>
      <c r="AI2" s="247" t="s">
        <v>395</v>
      </c>
      <c r="AL2" s="459"/>
      <c r="AM2" s="460"/>
      <c r="AN2" s="458"/>
      <c r="AO2" s="458"/>
      <c r="AP2" s="104"/>
      <c r="AQ2" s="459"/>
      <c r="AR2" s="459"/>
      <c r="AT2" s="459"/>
      <c r="AU2" s="246" t="s">
        <v>394</v>
      </c>
      <c r="AV2" s="247" t="s">
        <v>395</v>
      </c>
      <c r="AZ2" s="459"/>
      <c r="BA2" s="462"/>
      <c r="BB2" s="458"/>
      <c r="BC2" s="458"/>
      <c r="BD2" s="104"/>
      <c r="BE2" s="459"/>
      <c r="BF2" s="463"/>
      <c r="BG2" s="459"/>
      <c r="BH2" s="459"/>
      <c r="BI2" s="246" t="s">
        <v>394</v>
      </c>
      <c r="BJ2" s="247" t="s">
        <v>395</v>
      </c>
      <c r="BL2" s="464"/>
      <c r="BM2" s="459"/>
      <c r="BO2" s="465"/>
      <c r="BP2" s="458"/>
      <c r="BQ2" s="458"/>
      <c r="BR2" s="104"/>
      <c r="BS2" s="459"/>
      <c r="BT2" s="463"/>
      <c r="BX2" s="246" t="s">
        <v>394</v>
      </c>
      <c r="BY2" s="466" t="s">
        <v>395</v>
      </c>
      <c r="CA2" s="464"/>
      <c r="CB2" s="467"/>
      <c r="CC2" s="468"/>
      <c r="CD2" s="463"/>
      <c r="CE2" s="463"/>
      <c r="CF2" s="460"/>
      <c r="CG2" s="463"/>
      <c r="CH2" s="463"/>
    </row>
    <row r="3" spans="3:86" s="469" customFormat="1" ht="18" customHeight="1">
      <c r="C3" s="470"/>
      <c r="D3" s="471"/>
      <c r="E3" s="471"/>
      <c r="F3" s="471"/>
      <c r="G3" s="471"/>
      <c r="H3" s="472"/>
      <c r="I3" s="473"/>
      <c r="J3" s="471"/>
      <c r="K3" s="471"/>
      <c r="L3" s="471"/>
      <c r="M3" s="474"/>
      <c r="P3" s="470"/>
      <c r="Q3" s="471"/>
      <c r="S3" s="471"/>
      <c r="T3" s="471"/>
      <c r="U3" s="472"/>
      <c r="V3" s="473"/>
      <c r="X3" s="471"/>
      <c r="Y3" s="471"/>
      <c r="Z3" s="474"/>
      <c r="AC3" s="470"/>
      <c r="AD3" s="471"/>
      <c r="AE3" s="471"/>
      <c r="AG3" s="471"/>
      <c r="AH3" s="472"/>
      <c r="AI3" s="473"/>
      <c r="AL3" s="471"/>
      <c r="AM3" s="474"/>
      <c r="AP3" s="470"/>
      <c r="AQ3" s="471"/>
      <c r="AR3" s="471"/>
      <c r="AT3" s="471"/>
      <c r="AU3" s="472"/>
      <c r="AV3" s="473"/>
      <c r="AZ3" s="471"/>
      <c r="BA3" s="475"/>
      <c r="BD3" s="470"/>
      <c r="BE3" s="471"/>
      <c r="BF3" s="476"/>
      <c r="BG3" s="471"/>
      <c r="BH3" s="471"/>
      <c r="BI3" s="472"/>
      <c r="BJ3" s="473"/>
      <c r="BL3" s="473"/>
      <c r="BM3" s="471"/>
      <c r="BO3" s="477"/>
      <c r="BR3" s="470"/>
      <c r="BS3" s="471"/>
      <c r="BT3" s="476"/>
      <c r="BW3" s="473"/>
      <c r="BX3" s="477"/>
      <c r="BY3" s="478"/>
      <c r="BZ3" s="472"/>
      <c r="CA3" s="473"/>
      <c r="CB3" s="479"/>
      <c r="CC3" s="480"/>
      <c r="CD3" s="476"/>
      <c r="CE3" s="476"/>
      <c r="CF3" s="474"/>
      <c r="CG3" s="476"/>
      <c r="CH3" s="476"/>
    </row>
    <row r="4" spans="1:86" s="87" customFormat="1" ht="21.75" customHeight="1" thickBot="1">
      <c r="A4" s="458"/>
      <c r="B4" s="458"/>
      <c r="D4" s="459"/>
      <c r="E4" s="459"/>
      <c r="F4" s="459"/>
      <c r="G4" s="459"/>
      <c r="H4" s="105" t="s">
        <v>396</v>
      </c>
      <c r="I4" s="481" t="s">
        <v>397</v>
      </c>
      <c r="J4" s="459"/>
      <c r="K4" s="459"/>
      <c r="L4" s="459"/>
      <c r="M4" s="86" t="s">
        <v>1</v>
      </c>
      <c r="N4" s="458"/>
      <c r="O4" s="458"/>
      <c r="Q4" s="459"/>
      <c r="S4" s="459"/>
      <c r="T4" s="459"/>
      <c r="U4" s="105" t="s">
        <v>396</v>
      </c>
      <c r="V4" s="481" t="s">
        <v>397</v>
      </c>
      <c r="X4" s="459"/>
      <c r="Y4" s="459"/>
      <c r="Z4" s="86" t="s">
        <v>1</v>
      </c>
      <c r="AA4" s="458"/>
      <c r="AB4" s="458"/>
      <c r="AD4" s="459"/>
      <c r="AE4" s="459"/>
      <c r="AG4" s="459"/>
      <c r="AH4" s="105" t="s">
        <v>396</v>
      </c>
      <c r="AI4" s="481" t="s">
        <v>397</v>
      </c>
      <c r="AL4" s="459"/>
      <c r="AM4" s="86" t="s">
        <v>1</v>
      </c>
      <c r="AN4" s="458"/>
      <c r="AO4" s="458"/>
      <c r="AQ4" s="459"/>
      <c r="AR4" s="459"/>
      <c r="AT4" s="459"/>
      <c r="AU4" s="105" t="s">
        <v>396</v>
      </c>
      <c r="AV4" s="481" t="s">
        <v>397</v>
      </c>
      <c r="AZ4" s="459"/>
      <c r="BA4" s="86" t="s">
        <v>1</v>
      </c>
      <c r="BB4" s="458"/>
      <c r="BC4" s="458"/>
      <c r="BE4" s="459"/>
      <c r="BG4" s="459"/>
      <c r="BH4" s="459"/>
      <c r="BI4" s="105" t="s">
        <v>396</v>
      </c>
      <c r="BJ4" s="481" t="s">
        <v>397</v>
      </c>
      <c r="BL4" s="481"/>
      <c r="BM4" s="459"/>
      <c r="BO4" s="86" t="s">
        <v>1</v>
      </c>
      <c r="BP4" s="458"/>
      <c r="BQ4" s="458"/>
      <c r="BS4" s="459"/>
      <c r="BX4" s="105" t="s">
        <v>396</v>
      </c>
      <c r="BY4" s="482" t="s">
        <v>397</v>
      </c>
      <c r="CA4" s="481"/>
      <c r="CB4" s="483"/>
      <c r="CC4" s="484"/>
      <c r="CE4" s="98"/>
      <c r="CF4" s="86" t="s">
        <v>1</v>
      </c>
      <c r="CG4" s="98"/>
      <c r="CH4" s="98"/>
    </row>
    <row r="5" spans="1:84" s="488" customFormat="1" ht="27" customHeight="1">
      <c r="A5" s="647" t="s">
        <v>460</v>
      </c>
      <c r="B5" s="647"/>
      <c r="C5" s="647"/>
      <c r="D5" s="648"/>
      <c r="E5" s="652" t="s">
        <v>288</v>
      </c>
      <c r="F5" s="652" t="s">
        <v>289</v>
      </c>
      <c r="G5" s="652" t="s">
        <v>290</v>
      </c>
      <c r="H5" s="654" t="s">
        <v>291</v>
      </c>
      <c r="I5" s="656" t="s">
        <v>292</v>
      </c>
      <c r="J5" s="652" t="s">
        <v>293</v>
      </c>
      <c r="K5" s="652" t="s">
        <v>294</v>
      </c>
      <c r="L5" s="652" t="s">
        <v>295</v>
      </c>
      <c r="M5" s="654" t="s">
        <v>296</v>
      </c>
      <c r="N5" s="647" t="s">
        <v>460</v>
      </c>
      <c r="O5" s="647"/>
      <c r="P5" s="647"/>
      <c r="Q5" s="648"/>
      <c r="R5" s="652" t="s">
        <v>297</v>
      </c>
      <c r="S5" s="652" t="s">
        <v>298</v>
      </c>
      <c r="T5" s="652" t="s">
        <v>299</v>
      </c>
      <c r="U5" s="654" t="s">
        <v>300</v>
      </c>
      <c r="V5" s="656" t="s">
        <v>301</v>
      </c>
      <c r="W5" s="652" t="s">
        <v>302</v>
      </c>
      <c r="X5" s="652" t="s">
        <v>303</v>
      </c>
      <c r="Y5" s="652" t="s">
        <v>304</v>
      </c>
      <c r="Z5" s="654" t="s">
        <v>305</v>
      </c>
      <c r="AA5" s="647" t="s">
        <v>460</v>
      </c>
      <c r="AB5" s="647"/>
      <c r="AC5" s="647"/>
      <c r="AD5" s="648"/>
      <c r="AE5" s="652" t="s">
        <v>306</v>
      </c>
      <c r="AF5" s="652" t="s">
        <v>307</v>
      </c>
      <c r="AG5" s="652" t="s">
        <v>308</v>
      </c>
      <c r="AH5" s="654" t="s">
        <v>309</v>
      </c>
      <c r="AI5" s="656" t="s">
        <v>310</v>
      </c>
      <c r="AJ5" s="652" t="s">
        <v>311</v>
      </c>
      <c r="AK5" s="652" t="s">
        <v>312</v>
      </c>
      <c r="AL5" s="652" t="s">
        <v>313</v>
      </c>
      <c r="AM5" s="654" t="s">
        <v>314</v>
      </c>
      <c r="AN5" s="647" t="s">
        <v>460</v>
      </c>
      <c r="AO5" s="647"/>
      <c r="AP5" s="647"/>
      <c r="AQ5" s="648"/>
      <c r="AR5" s="707" t="s">
        <v>315</v>
      </c>
      <c r="AS5" s="652" t="s">
        <v>316</v>
      </c>
      <c r="AT5" s="652" t="s">
        <v>317</v>
      </c>
      <c r="AU5" s="654" t="s">
        <v>318</v>
      </c>
      <c r="AV5" s="656" t="s">
        <v>319</v>
      </c>
      <c r="AW5" s="652" t="s">
        <v>320</v>
      </c>
      <c r="AX5" s="652" t="s">
        <v>321</v>
      </c>
      <c r="AY5" s="652" t="s">
        <v>322</v>
      </c>
      <c r="AZ5" s="652" t="s">
        <v>323</v>
      </c>
      <c r="BA5" s="654" t="s">
        <v>398</v>
      </c>
      <c r="BB5" s="647" t="s">
        <v>460</v>
      </c>
      <c r="BC5" s="647"/>
      <c r="BD5" s="647"/>
      <c r="BE5" s="648"/>
      <c r="BF5" s="652" t="s">
        <v>399</v>
      </c>
      <c r="BG5" s="652" t="s">
        <v>400</v>
      </c>
      <c r="BH5" s="652" t="s">
        <v>327</v>
      </c>
      <c r="BI5" s="654" t="s">
        <v>328</v>
      </c>
      <c r="BJ5" s="656" t="s">
        <v>401</v>
      </c>
      <c r="BK5" s="652" t="s">
        <v>330</v>
      </c>
      <c r="BL5" s="652" t="s">
        <v>331</v>
      </c>
      <c r="BM5" s="652" t="s">
        <v>332</v>
      </c>
      <c r="BN5" s="652" t="s">
        <v>333</v>
      </c>
      <c r="BO5" s="654" t="s">
        <v>402</v>
      </c>
      <c r="BP5" s="647" t="s">
        <v>460</v>
      </c>
      <c r="BQ5" s="647"/>
      <c r="BR5" s="647"/>
      <c r="BS5" s="648"/>
      <c r="BT5" s="652" t="s">
        <v>403</v>
      </c>
      <c r="BU5" s="654" t="s">
        <v>336</v>
      </c>
      <c r="BV5" s="652" t="s">
        <v>404</v>
      </c>
      <c r="BW5" s="662" t="s">
        <v>338</v>
      </c>
      <c r="BX5" s="654" t="s">
        <v>339</v>
      </c>
      <c r="BY5" s="656" t="s">
        <v>340</v>
      </c>
      <c r="BZ5" s="662" t="s">
        <v>341</v>
      </c>
      <c r="CA5" s="710" t="s">
        <v>461</v>
      </c>
      <c r="CB5" s="711"/>
      <c r="CC5" s="485" t="s">
        <v>462</v>
      </c>
      <c r="CD5" s="486"/>
      <c r="CE5" s="487" t="s">
        <v>405</v>
      </c>
      <c r="CF5" s="363"/>
    </row>
    <row r="6" spans="1:84" s="279" customFormat="1" ht="27" customHeight="1">
      <c r="A6" s="626"/>
      <c r="B6" s="626"/>
      <c r="C6" s="626"/>
      <c r="D6" s="649"/>
      <c r="E6" s="701"/>
      <c r="F6" s="701"/>
      <c r="G6" s="701"/>
      <c r="H6" s="702"/>
      <c r="I6" s="703"/>
      <c r="J6" s="701"/>
      <c r="K6" s="701"/>
      <c r="L6" s="701"/>
      <c r="M6" s="702"/>
      <c r="N6" s="626"/>
      <c r="O6" s="626"/>
      <c r="P6" s="626"/>
      <c r="Q6" s="649"/>
      <c r="R6" s="701"/>
      <c r="S6" s="701"/>
      <c r="T6" s="701"/>
      <c r="U6" s="702"/>
      <c r="V6" s="703"/>
      <c r="W6" s="701"/>
      <c r="X6" s="701"/>
      <c r="Y6" s="704"/>
      <c r="Z6" s="705"/>
      <c r="AA6" s="626"/>
      <c r="AB6" s="626"/>
      <c r="AC6" s="626"/>
      <c r="AD6" s="649"/>
      <c r="AE6" s="704"/>
      <c r="AF6" s="704"/>
      <c r="AG6" s="704"/>
      <c r="AH6" s="705"/>
      <c r="AI6" s="706"/>
      <c r="AJ6" s="704"/>
      <c r="AK6" s="704"/>
      <c r="AL6" s="704"/>
      <c r="AM6" s="705"/>
      <c r="AN6" s="626"/>
      <c r="AO6" s="626"/>
      <c r="AP6" s="626"/>
      <c r="AQ6" s="649"/>
      <c r="AR6" s="704"/>
      <c r="AS6" s="704"/>
      <c r="AT6" s="704"/>
      <c r="AU6" s="705"/>
      <c r="AV6" s="706"/>
      <c r="AW6" s="704"/>
      <c r="AX6" s="704"/>
      <c r="AY6" s="704"/>
      <c r="AZ6" s="704"/>
      <c r="BA6" s="705"/>
      <c r="BB6" s="626"/>
      <c r="BC6" s="626"/>
      <c r="BD6" s="626"/>
      <c r="BE6" s="649"/>
      <c r="BF6" s="704"/>
      <c r="BG6" s="704"/>
      <c r="BH6" s="704"/>
      <c r="BI6" s="705"/>
      <c r="BJ6" s="706"/>
      <c r="BK6" s="704"/>
      <c r="BL6" s="704"/>
      <c r="BM6" s="704"/>
      <c r="BN6" s="701"/>
      <c r="BO6" s="702"/>
      <c r="BP6" s="626"/>
      <c r="BQ6" s="626"/>
      <c r="BR6" s="626"/>
      <c r="BS6" s="649"/>
      <c r="BT6" s="701"/>
      <c r="BU6" s="702"/>
      <c r="BV6" s="701"/>
      <c r="BW6" s="708"/>
      <c r="BX6" s="702"/>
      <c r="BY6" s="703"/>
      <c r="BZ6" s="708"/>
      <c r="CA6" s="489" t="s">
        <v>12</v>
      </c>
      <c r="CB6" s="490" t="s">
        <v>3</v>
      </c>
      <c r="CC6" s="491" t="s">
        <v>12</v>
      </c>
      <c r="CD6" s="490" t="s">
        <v>3</v>
      </c>
      <c r="CE6" s="491" t="s">
        <v>12</v>
      </c>
      <c r="CF6" s="278" t="s">
        <v>3</v>
      </c>
    </row>
    <row r="7" spans="1:84" s="279" customFormat="1" ht="6.75" customHeight="1">
      <c r="A7" s="84"/>
      <c r="B7" s="492"/>
      <c r="C7" s="492"/>
      <c r="D7" s="493"/>
      <c r="E7" s="493"/>
      <c r="F7" s="494"/>
      <c r="G7" s="494"/>
      <c r="H7" s="495"/>
      <c r="I7" s="493"/>
      <c r="J7" s="494"/>
      <c r="K7" s="494"/>
      <c r="L7" s="494"/>
      <c r="M7" s="495"/>
      <c r="N7" s="84"/>
      <c r="O7" s="492"/>
      <c r="P7" s="492"/>
      <c r="Q7" s="493"/>
      <c r="R7" s="494"/>
      <c r="S7" s="496"/>
      <c r="T7" s="494"/>
      <c r="U7" s="495"/>
      <c r="V7" s="493"/>
      <c r="W7" s="494"/>
      <c r="X7" s="494"/>
      <c r="Y7" s="494"/>
      <c r="Z7" s="495"/>
      <c r="AA7" s="84"/>
      <c r="AB7" s="492"/>
      <c r="AC7" s="492"/>
      <c r="AD7" s="493"/>
      <c r="AE7" s="494"/>
      <c r="AF7" s="494"/>
      <c r="AG7" s="494"/>
      <c r="AH7" s="495"/>
      <c r="AI7" s="493"/>
      <c r="AJ7" s="494"/>
      <c r="AK7" s="494"/>
      <c r="AL7" s="494"/>
      <c r="AM7" s="495"/>
      <c r="AN7" s="84"/>
      <c r="AO7" s="492"/>
      <c r="AP7" s="492"/>
      <c r="AQ7" s="493"/>
      <c r="AR7" s="497"/>
      <c r="AS7" s="494"/>
      <c r="AT7" s="494"/>
      <c r="AU7" s="498"/>
      <c r="AV7" s="493"/>
      <c r="AW7" s="494"/>
      <c r="AX7" s="494"/>
      <c r="AY7" s="494"/>
      <c r="AZ7" s="494"/>
      <c r="BA7" s="495"/>
      <c r="BB7" s="84"/>
      <c r="BC7" s="492"/>
      <c r="BD7" s="492"/>
      <c r="BE7" s="493"/>
      <c r="BF7" s="496"/>
      <c r="BG7" s="494"/>
      <c r="BH7" s="494"/>
      <c r="BI7" s="495"/>
      <c r="BJ7" s="499"/>
      <c r="BK7" s="496"/>
      <c r="BL7" s="493"/>
      <c r="BM7" s="494"/>
      <c r="BN7" s="494"/>
      <c r="BO7" s="495"/>
      <c r="BP7" s="84"/>
      <c r="BQ7" s="492"/>
      <c r="BR7" s="492"/>
      <c r="BS7" s="493"/>
      <c r="BT7" s="496"/>
      <c r="BU7" s="494"/>
      <c r="BV7" s="494"/>
      <c r="BW7" s="493"/>
      <c r="BX7" s="495"/>
      <c r="BY7" s="493"/>
      <c r="BZ7" s="500"/>
      <c r="CA7" s="501"/>
      <c r="CB7" s="502"/>
      <c r="CC7" s="503"/>
      <c r="CD7" s="502"/>
      <c r="CE7" s="503"/>
      <c r="CF7" s="504"/>
    </row>
    <row r="8" spans="1:84" s="507" customFormat="1" ht="15" customHeight="1">
      <c r="A8" s="712" t="s">
        <v>406</v>
      </c>
      <c r="B8" s="713"/>
      <c r="C8" s="713"/>
      <c r="D8" s="584"/>
      <c r="E8" s="166">
        <v>107004494661.7</v>
      </c>
      <c r="F8" s="166">
        <v>14865658276</v>
      </c>
      <c r="G8" s="166">
        <v>13218141626</v>
      </c>
      <c r="H8" s="210">
        <v>16539242421</v>
      </c>
      <c r="I8" s="166">
        <v>25668775224.4</v>
      </c>
      <c r="J8" s="166">
        <v>16618392480</v>
      </c>
      <c r="K8" s="166">
        <v>7955706566</v>
      </c>
      <c r="L8" s="166">
        <v>7395908189</v>
      </c>
      <c r="M8" s="210">
        <v>11684933123</v>
      </c>
      <c r="N8" s="712" t="s">
        <v>406</v>
      </c>
      <c r="O8" s="713"/>
      <c r="P8" s="713"/>
      <c r="Q8" s="505"/>
      <c r="R8" s="166">
        <v>6435874372</v>
      </c>
      <c r="S8" s="166">
        <v>8591144867</v>
      </c>
      <c r="T8" s="166">
        <v>8156083180</v>
      </c>
      <c r="U8" s="210">
        <v>4441409829</v>
      </c>
      <c r="V8" s="166">
        <v>12111715176</v>
      </c>
      <c r="W8" s="166">
        <v>7511928124</v>
      </c>
      <c r="X8" s="166">
        <v>5963200986</v>
      </c>
      <c r="Y8" s="166">
        <v>3090158359</v>
      </c>
      <c r="Z8" s="210">
        <v>4669217455</v>
      </c>
      <c r="AA8" s="712" t="s">
        <v>406</v>
      </c>
      <c r="AB8" s="713"/>
      <c r="AC8" s="713"/>
      <c r="AD8" s="505"/>
      <c r="AE8" s="166">
        <v>2358436661</v>
      </c>
      <c r="AF8" s="166">
        <v>3226604367</v>
      </c>
      <c r="AG8" s="166">
        <v>21818742357</v>
      </c>
      <c r="AH8" s="210">
        <v>5534418429</v>
      </c>
      <c r="AI8" s="166">
        <v>5988254054</v>
      </c>
      <c r="AJ8" s="166">
        <v>6669349822</v>
      </c>
      <c r="AK8" s="166">
        <v>2183023145</v>
      </c>
      <c r="AL8" s="166">
        <v>3279213335.2</v>
      </c>
      <c r="AM8" s="210">
        <v>3312524128</v>
      </c>
      <c r="AN8" s="712" t="s">
        <v>406</v>
      </c>
      <c r="AO8" s="713"/>
      <c r="AP8" s="713"/>
      <c r="AQ8" s="505"/>
      <c r="AR8" s="166">
        <v>2116510545</v>
      </c>
      <c r="AS8" s="166">
        <v>5494518260</v>
      </c>
      <c r="AT8" s="166">
        <v>2811372798</v>
      </c>
      <c r="AU8" s="210">
        <v>2517709091</v>
      </c>
      <c r="AV8" s="166">
        <v>1825476671</v>
      </c>
      <c r="AW8" s="166">
        <v>8082480708</v>
      </c>
      <c r="AX8" s="166">
        <v>11645384523</v>
      </c>
      <c r="AY8" s="166">
        <v>5645349980</v>
      </c>
      <c r="AZ8" s="166">
        <v>3559333537</v>
      </c>
      <c r="BA8" s="210">
        <v>6757810707</v>
      </c>
      <c r="BB8" s="712" t="s">
        <v>406</v>
      </c>
      <c r="BC8" s="713"/>
      <c r="BD8" s="713"/>
      <c r="BE8" s="505"/>
      <c r="BF8" s="166">
        <v>4708221495</v>
      </c>
      <c r="BG8" s="166">
        <v>3874063433</v>
      </c>
      <c r="BH8" s="166">
        <v>5867392308</v>
      </c>
      <c r="BI8" s="210">
        <v>2768862994</v>
      </c>
      <c r="BJ8" s="166">
        <v>3417276375</v>
      </c>
      <c r="BK8" s="166">
        <v>6568736895</v>
      </c>
      <c r="BL8" s="166">
        <v>2585001595</v>
      </c>
      <c r="BM8" s="166">
        <v>1902886593</v>
      </c>
      <c r="BN8" s="166">
        <v>1779053682</v>
      </c>
      <c r="BO8" s="210">
        <v>3501700663</v>
      </c>
      <c r="BP8" s="712" t="s">
        <v>406</v>
      </c>
      <c r="BQ8" s="713"/>
      <c r="BR8" s="713"/>
      <c r="BS8" s="505"/>
      <c r="BT8" s="166">
        <v>4689642065</v>
      </c>
      <c r="BU8" s="166">
        <v>2107192371</v>
      </c>
      <c r="BV8" s="166">
        <v>769201936</v>
      </c>
      <c r="BW8" s="166">
        <v>2851422113</v>
      </c>
      <c r="BX8" s="367">
        <v>523105412</v>
      </c>
      <c r="BY8" s="166">
        <v>764743348</v>
      </c>
      <c r="BZ8" s="166">
        <v>519780622</v>
      </c>
      <c r="CA8" s="166">
        <v>435946781933.4</v>
      </c>
      <c r="CB8" s="166">
        <v>100</v>
      </c>
      <c r="CC8" s="166">
        <v>402174951137.6</v>
      </c>
      <c r="CD8" s="166">
        <v>100</v>
      </c>
      <c r="CE8" s="506">
        <v>33771830795.8</v>
      </c>
      <c r="CF8" s="210">
        <v>8.4</v>
      </c>
    </row>
    <row r="9" spans="1:86" ht="8.25" customHeight="1">
      <c r="A9" s="585"/>
      <c r="B9" s="586"/>
      <c r="C9" s="587"/>
      <c r="D9" s="588"/>
      <c r="E9" s="166"/>
      <c r="F9" s="166"/>
      <c r="G9" s="166"/>
      <c r="H9" s="210"/>
      <c r="I9" s="166"/>
      <c r="J9" s="166"/>
      <c r="K9" s="166"/>
      <c r="L9" s="166"/>
      <c r="M9" s="210"/>
      <c r="N9" s="585"/>
      <c r="O9" s="586"/>
      <c r="P9" s="587"/>
      <c r="Q9" s="508"/>
      <c r="R9" s="166"/>
      <c r="S9" s="166"/>
      <c r="T9" s="166"/>
      <c r="U9" s="210"/>
      <c r="V9" s="166"/>
      <c r="W9" s="166"/>
      <c r="X9" s="166"/>
      <c r="Y9" s="166"/>
      <c r="Z9" s="210"/>
      <c r="AA9" s="585"/>
      <c r="AB9" s="586"/>
      <c r="AC9" s="587"/>
      <c r="AD9" s="508"/>
      <c r="AE9" s="166"/>
      <c r="AF9" s="166"/>
      <c r="AG9" s="166"/>
      <c r="AH9" s="210"/>
      <c r="AI9" s="166"/>
      <c r="AJ9" s="166"/>
      <c r="AK9" s="166"/>
      <c r="AL9" s="166"/>
      <c r="AM9" s="210"/>
      <c r="AN9" s="585"/>
      <c r="AO9" s="586"/>
      <c r="AP9" s="587"/>
      <c r="AQ9" s="508"/>
      <c r="AR9" s="166"/>
      <c r="AS9" s="166"/>
      <c r="AT9" s="166"/>
      <c r="AU9" s="210"/>
      <c r="AV9" s="166"/>
      <c r="AW9" s="166"/>
      <c r="AX9" s="166"/>
      <c r="AY9" s="166"/>
      <c r="AZ9" s="166"/>
      <c r="BA9" s="210"/>
      <c r="BB9" s="585"/>
      <c r="BC9" s="586"/>
      <c r="BD9" s="587"/>
      <c r="BE9" s="508"/>
      <c r="BF9" s="166"/>
      <c r="BG9" s="166"/>
      <c r="BH9" s="166"/>
      <c r="BI9" s="210"/>
      <c r="BJ9" s="166"/>
      <c r="BK9" s="166"/>
      <c r="BL9" s="166"/>
      <c r="BM9" s="166"/>
      <c r="BN9" s="166"/>
      <c r="BO9" s="210"/>
      <c r="BP9" s="585"/>
      <c r="BQ9" s="586"/>
      <c r="BR9" s="587"/>
      <c r="BS9" s="508"/>
      <c r="BT9" s="166"/>
      <c r="BU9" s="166"/>
      <c r="BV9" s="166"/>
      <c r="BW9" s="166"/>
      <c r="BX9" s="367"/>
      <c r="BY9" s="166"/>
      <c r="BZ9" s="166"/>
      <c r="CA9" s="166"/>
      <c r="CB9" s="166"/>
      <c r="CC9" s="166"/>
      <c r="CD9" s="166"/>
      <c r="CE9" s="506"/>
      <c r="CF9" s="210"/>
      <c r="CG9" s="509"/>
      <c r="CH9" s="509"/>
    </row>
    <row r="10" spans="1:84" s="511" customFormat="1" ht="15" customHeight="1">
      <c r="A10" s="586" t="s">
        <v>407</v>
      </c>
      <c r="B10" s="589"/>
      <c r="C10" s="587"/>
      <c r="D10" s="590"/>
      <c r="E10" s="166">
        <v>2979470500.7</v>
      </c>
      <c r="F10" s="166">
        <v>2082926826</v>
      </c>
      <c r="G10" s="166">
        <v>1676126884</v>
      </c>
      <c r="H10" s="210">
        <v>1755311432</v>
      </c>
      <c r="I10" s="166">
        <v>4087075965.4</v>
      </c>
      <c r="J10" s="166">
        <v>1880043773</v>
      </c>
      <c r="K10" s="166">
        <v>1860898449</v>
      </c>
      <c r="L10" s="166">
        <v>977064453</v>
      </c>
      <c r="M10" s="210">
        <v>2083413379</v>
      </c>
      <c r="N10" s="586" t="s">
        <v>407</v>
      </c>
      <c r="O10" s="589"/>
      <c r="P10" s="587"/>
      <c r="Q10" s="510"/>
      <c r="R10" s="166">
        <v>1587514824</v>
      </c>
      <c r="S10" s="166">
        <v>774945576</v>
      </c>
      <c r="T10" s="166">
        <v>1034733868</v>
      </c>
      <c r="U10" s="210">
        <v>989120017</v>
      </c>
      <c r="V10" s="166">
        <v>1125592186</v>
      </c>
      <c r="W10" s="166">
        <v>850708437</v>
      </c>
      <c r="X10" s="166">
        <v>512541845</v>
      </c>
      <c r="Y10" s="166">
        <v>956796793</v>
      </c>
      <c r="Z10" s="210">
        <v>1307343108</v>
      </c>
      <c r="AA10" s="586" t="s">
        <v>407</v>
      </c>
      <c r="AB10" s="589"/>
      <c r="AC10" s="587"/>
      <c r="AD10" s="510"/>
      <c r="AE10" s="166">
        <v>551822155</v>
      </c>
      <c r="AF10" s="166">
        <v>705582057</v>
      </c>
      <c r="AG10" s="166">
        <v>1847942080</v>
      </c>
      <c r="AH10" s="210">
        <v>1495798426</v>
      </c>
      <c r="AI10" s="166">
        <v>1139379576</v>
      </c>
      <c r="AJ10" s="166">
        <v>1103854411</v>
      </c>
      <c r="AK10" s="166">
        <v>733648929</v>
      </c>
      <c r="AL10" s="166">
        <v>957310275.2</v>
      </c>
      <c r="AM10" s="210">
        <v>751527930</v>
      </c>
      <c r="AN10" s="586" t="s">
        <v>407</v>
      </c>
      <c r="AO10" s="589"/>
      <c r="AP10" s="587"/>
      <c r="AQ10" s="510"/>
      <c r="AR10" s="166">
        <v>611040553</v>
      </c>
      <c r="AS10" s="166">
        <v>436643706</v>
      </c>
      <c r="AT10" s="166">
        <v>873561275</v>
      </c>
      <c r="AU10" s="210">
        <v>566131031</v>
      </c>
      <c r="AV10" s="166">
        <v>739494633</v>
      </c>
      <c r="AW10" s="166">
        <v>1128675288</v>
      </c>
      <c r="AX10" s="166">
        <v>1134790798</v>
      </c>
      <c r="AY10" s="166">
        <v>1027284218</v>
      </c>
      <c r="AZ10" s="166">
        <v>1064905539</v>
      </c>
      <c r="BA10" s="210">
        <v>574789379</v>
      </c>
      <c r="BB10" s="586" t="s">
        <v>407</v>
      </c>
      <c r="BC10" s="589"/>
      <c r="BD10" s="587"/>
      <c r="BE10" s="510"/>
      <c r="BF10" s="166">
        <v>1017519306</v>
      </c>
      <c r="BG10" s="166">
        <v>687455065</v>
      </c>
      <c r="BH10" s="166">
        <v>1202541727</v>
      </c>
      <c r="BI10" s="210">
        <v>571696607</v>
      </c>
      <c r="BJ10" s="166">
        <v>1381180831</v>
      </c>
      <c r="BK10" s="166">
        <v>554071943</v>
      </c>
      <c r="BL10" s="166">
        <v>507133065</v>
      </c>
      <c r="BM10" s="166">
        <v>806499808</v>
      </c>
      <c r="BN10" s="166">
        <v>1209518961</v>
      </c>
      <c r="BO10" s="210">
        <v>887915551</v>
      </c>
      <c r="BP10" s="586" t="s">
        <v>407</v>
      </c>
      <c r="BQ10" s="589"/>
      <c r="BR10" s="587"/>
      <c r="BS10" s="510"/>
      <c r="BT10" s="166">
        <v>548829380</v>
      </c>
      <c r="BU10" s="166">
        <v>628379980</v>
      </c>
      <c r="BV10" s="166">
        <v>8459660</v>
      </c>
      <c r="BW10" s="166">
        <v>102730478</v>
      </c>
      <c r="BX10" s="367">
        <v>125147626</v>
      </c>
      <c r="BY10" s="166">
        <v>172837639</v>
      </c>
      <c r="BZ10" s="166">
        <v>54899067</v>
      </c>
      <c r="CA10" s="166">
        <v>56432627269.4</v>
      </c>
      <c r="CB10" s="166">
        <v>12.94</v>
      </c>
      <c r="CC10" s="166">
        <v>54628288721.4</v>
      </c>
      <c r="CD10" s="166">
        <v>13.58</v>
      </c>
      <c r="CE10" s="506">
        <v>1804338548</v>
      </c>
      <c r="CF10" s="210">
        <v>3.3</v>
      </c>
    </row>
    <row r="11" spans="1:84" s="514" customFormat="1" ht="15" customHeight="1">
      <c r="A11" s="591"/>
      <c r="B11" s="709" t="s">
        <v>408</v>
      </c>
      <c r="C11" s="709"/>
      <c r="D11" s="593"/>
      <c r="E11" s="168">
        <v>1947835296.7</v>
      </c>
      <c r="F11" s="168">
        <v>1877469328</v>
      </c>
      <c r="G11" s="168">
        <v>1419211000</v>
      </c>
      <c r="H11" s="383">
        <v>1721884912</v>
      </c>
      <c r="I11" s="168">
        <v>3916159992.4</v>
      </c>
      <c r="J11" s="168">
        <v>1730701102</v>
      </c>
      <c r="K11" s="168">
        <v>138421288</v>
      </c>
      <c r="L11" s="168">
        <v>902814293</v>
      </c>
      <c r="M11" s="383">
        <v>2008104085</v>
      </c>
      <c r="N11" s="591"/>
      <c r="O11" s="709" t="s">
        <v>408</v>
      </c>
      <c r="P11" s="709"/>
      <c r="Q11" s="512"/>
      <c r="R11" s="168">
        <v>1508255105</v>
      </c>
      <c r="S11" s="168">
        <v>618115343</v>
      </c>
      <c r="T11" s="168">
        <v>1001295287</v>
      </c>
      <c r="U11" s="383">
        <v>945071185</v>
      </c>
      <c r="V11" s="168">
        <v>1076663522</v>
      </c>
      <c r="W11" s="168">
        <v>775686750</v>
      </c>
      <c r="X11" s="168">
        <v>511543630</v>
      </c>
      <c r="Y11" s="168">
        <v>951297876</v>
      </c>
      <c r="Z11" s="383">
        <v>1301787465</v>
      </c>
      <c r="AA11" s="591"/>
      <c r="AB11" s="709" t="s">
        <v>408</v>
      </c>
      <c r="AC11" s="709"/>
      <c r="AD11" s="512"/>
      <c r="AE11" s="168">
        <v>536016221</v>
      </c>
      <c r="AF11" s="168">
        <v>674616314</v>
      </c>
      <c r="AG11" s="168">
        <v>1719858834</v>
      </c>
      <c r="AH11" s="383">
        <v>1417096896</v>
      </c>
      <c r="AI11" s="168">
        <v>1060899134</v>
      </c>
      <c r="AJ11" s="168">
        <v>1046749457</v>
      </c>
      <c r="AK11" s="168">
        <v>709470751</v>
      </c>
      <c r="AL11" s="168">
        <v>932847527.2</v>
      </c>
      <c r="AM11" s="383">
        <v>727230624</v>
      </c>
      <c r="AN11" s="591"/>
      <c r="AO11" s="709" t="s">
        <v>408</v>
      </c>
      <c r="AP11" s="709"/>
      <c r="AQ11" s="512"/>
      <c r="AR11" s="168">
        <v>591928663</v>
      </c>
      <c r="AS11" s="168">
        <v>398066628</v>
      </c>
      <c r="AT11" s="168">
        <v>844228408</v>
      </c>
      <c r="AU11" s="383">
        <v>543783375</v>
      </c>
      <c r="AV11" s="168">
        <v>695032812</v>
      </c>
      <c r="AW11" s="168">
        <v>1055041344</v>
      </c>
      <c r="AX11" s="168">
        <v>1048202341</v>
      </c>
      <c r="AY11" s="168">
        <v>1016512947</v>
      </c>
      <c r="AZ11" s="168">
        <v>1058815368</v>
      </c>
      <c r="BA11" s="383">
        <v>530041666</v>
      </c>
      <c r="BB11" s="591"/>
      <c r="BC11" s="709" t="s">
        <v>408</v>
      </c>
      <c r="BD11" s="709"/>
      <c r="BE11" s="512"/>
      <c r="BF11" s="168">
        <v>925149539</v>
      </c>
      <c r="BG11" s="168">
        <v>666662827</v>
      </c>
      <c r="BH11" s="168">
        <v>1153001286</v>
      </c>
      <c r="BI11" s="383">
        <v>559430987</v>
      </c>
      <c r="BJ11" s="168">
        <v>1374759672</v>
      </c>
      <c r="BK11" s="168">
        <v>553615154</v>
      </c>
      <c r="BL11" s="168">
        <v>479036138</v>
      </c>
      <c r="BM11" s="168">
        <v>748643151</v>
      </c>
      <c r="BN11" s="168">
        <v>1206393863</v>
      </c>
      <c r="BO11" s="383">
        <v>878228878</v>
      </c>
      <c r="BP11" s="591"/>
      <c r="BQ11" s="709" t="s">
        <v>408</v>
      </c>
      <c r="BR11" s="709"/>
      <c r="BS11" s="512"/>
      <c r="BT11" s="168">
        <v>533234339</v>
      </c>
      <c r="BU11" s="168">
        <v>623929746</v>
      </c>
      <c r="BV11" s="168">
        <v>381289</v>
      </c>
      <c r="BW11" s="168">
        <v>79828276</v>
      </c>
      <c r="BX11" s="384">
        <v>125111326</v>
      </c>
      <c r="BY11" s="168">
        <v>167791864</v>
      </c>
      <c r="BZ11" s="168">
        <v>54479415</v>
      </c>
      <c r="CA11" s="168">
        <v>51088434520.4</v>
      </c>
      <c r="CB11" s="167">
        <v>11.72</v>
      </c>
      <c r="CC11" s="168">
        <v>49916013260.4</v>
      </c>
      <c r="CD11" s="167">
        <v>12.41</v>
      </c>
      <c r="CE11" s="513">
        <v>1172421260</v>
      </c>
      <c r="CF11" s="211">
        <v>2.35</v>
      </c>
    </row>
    <row r="12" spans="1:84" s="514" customFormat="1" ht="15" customHeight="1">
      <c r="A12" s="591"/>
      <c r="B12" s="709" t="s">
        <v>463</v>
      </c>
      <c r="C12" s="709"/>
      <c r="D12" s="593"/>
      <c r="E12" s="168">
        <v>459999937</v>
      </c>
      <c r="F12" s="168">
        <v>0</v>
      </c>
      <c r="G12" s="168">
        <v>0</v>
      </c>
      <c r="H12" s="383">
        <v>0</v>
      </c>
      <c r="I12" s="168">
        <v>0</v>
      </c>
      <c r="J12" s="168">
        <v>0</v>
      </c>
      <c r="K12" s="168">
        <v>1591581000</v>
      </c>
      <c r="L12" s="168">
        <v>0</v>
      </c>
      <c r="M12" s="383">
        <v>0</v>
      </c>
      <c r="N12" s="591"/>
      <c r="O12" s="709" t="s">
        <v>463</v>
      </c>
      <c r="P12" s="709"/>
      <c r="Q12" s="512"/>
      <c r="R12" s="168">
        <v>0</v>
      </c>
      <c r="S12" s="168">
        <v>0</v>
      </c>
      <c r="T12" s="168">
        <v>0</v>
      </c>
      <c r="U12" s="383">
        <v>0</v>
      </c>
      <c r="V12" s="168">
        <v>0</v>
      </c>
      <c r="W12" s="168">
        <v>0</v>
      </c>
      <c r="X12" s="168">
        <v>0</v>
      </c>
      <c r="Y12" s="168">
        <v>0</v>
      </c>
      <c r="Z12" s="383">
        <v>0</v>
      </c>
      <c r="AA12" s="591"/>
      <c r="AB12" s="709" t="s">
        <v>463</v>
      </c>
      <c r="AC12" s="709"/>
      <c r="AD12" s="512"/>
      <c r="AE12" s="168">
        <v>0</v>
      </c>
      <c r="AF12" s="168">
        <v>0</v>
      </c>
      <c r="AG12" s="168">
        <v>0</v>
      </c>
      <c r="AH12" s="383">
        <v>0</v>
      </c>
      <c r="AI12" s="168">
        <v>0</v>
      </c>
      <c r="AJ12" s="168">
        <v>0</v>
      </c>
      <c r="AK12" s="168">
        <v>0</v>
      </c>
      <c r="AL12" s="168">
        <v>0</v>
      </c>
      <c r="AM12" s="383">
        <v>0</v>
      </c>
      <c r="AN12" s="591"/>
      <c r="AO12" s="709" t="s">
        <v>463</v>
      </c>
      <c r="AP12" s="709"/>
      <c r="AQ12" s="512"/>
      <c r="AR12" s="168">
        <v>0</v>
      </c>
      <c r="AS12" s="168">
        <v>0</v>
      </c>
      <c r="AT12" s="168">
        <v>0</v>
      </c>
      <c r="AU12" s="383">
        <v>0</v>
      </c>
      <c r="AV12" s="168">
        <v>0</v>
      </c>
      <c r="AW12" s="168">
        <v>0</v>
      </c>
      <c r="AX12" s="168">
        <v>0</v>
      </c>
      <c r="AY12" s="168">
        <v>0</v>
      </c>
      <c r="AZ12" s="168">
        <v>0</v>
      </c>
      <c r="BA12" s="383">
        <v>0</v>
      </c>
      <c r="BB12" s="591"/>
      <c r="BC12" s="709" t="s">
        <v>463</v>
      </c>
      <c r="BD12" s="709"/>
      <c r="BE12" s="512"/>
      <c r="BF12" s="168">
        <v>0</v>
      </c>
      <c r="BG12" s="168">
        <v>0</v>
      </c>
      <c r="BH12" s="168">
        <v>0</v>
      </c>
      <c r="BI12" s="383">
        <v>0</v>
      </c>
      <c r="BJ12" s="168">
        <v>0</v>
      </c>
      <c r="BK12" s="168">
        <v>0</v>
      </c>
      <c r="BL12" s="168">
        <v>0</v>
      </c>
      <c r="BM12" s="168">
        <v>0</v>
      </c>
      <c r="BN12" s="168">
        <v>0</v>
      </c>
      <c r="BO12" s="383">
        <v>0</v>
      </c>
      <c r="BP12" s="591"/>
      <c r="BQ12" s="709" t="s">
        <v>463</v>
      </c>
      <c r="BR12" s="709"/>
      <c r="BS12" s="512"/>
      <c r="BT12" s="168">
        <v>0</v>
      </c>
      <c r="BU12" s="168">
        <v>0</v>
      </c>
      <c r="BV12" s="168">
        <v>0</v>
      </c>
      <c r="BW12" s="168">
        <v>0</v>
      </c>
      <c r="BX12" s="384">
        <v>0</v>
      </c>
      <c r="BY12" s="168">
        <v>0</v>
      </c>
      <c r="BZ12" s="168">
        <v>0</v>
      </c>
      <c r="CA12" s="168">
        <v>2051580937</v>
      </c>
      <c r="CB12" s="167">
        <v>0.47</v>
      </c>
      <c r="CC12" s="168">
        <v>1472581000</v>
      </c>
      <c r="CD12" s="167">
        <v>0.37</v>
      </c>
      <c r="CE12" s="513">
        <v>578999937</v>
      </c>
      <c r="CF12" s="211">
        <v>39.32</v>
      </c>
    </row>
    <row r="13" spans="1:84" s="514" customFormat="1" ht="15" customHeight="1">
      <c r="A13" s="591"/>
      <c r="B13" s="709" t="s">
        <v>409</v>
      </c>
      <c r="C13" s="709"/>
      <c r="D13" s="593"/>
      <c r="E13" s="168">
        <v>156107865</v>
      </c>
      <c r="F13" s="168">
        <v>0</v>
      </c>
      <c r="G13" s="168">
        <v>1768150</v>
      </c>
      <c r="H13" s="383">
        <v>5856089</v>
      </c>
      <c r="I13" s="168">
        <v>0</v>
      </c>
      <c r="J13" s="168">
        <v>1019142</v>
      </c>
      <c r="K13" s="168">
        <v>0</v>
      </c>
      <c r="L13" s="168">
        <v>12000</v>
      </c>
      <c r="M13" s="383">
        <v>3500</v>
      </c>
      <c r="N13" s="591"/>
      <c r="O13" s="709" t="s">
        <v>409</v>
      </c>
      <c r="P13" s="709"/>
      <c r="Q13" s="512"/>
      <c r="R13" s="168">
        <v>42760569</v>
      </c>
      <c r="S13" s="168">
        <v>95356790</v>
      </c>
      <c r="T13" s="168">
        <v>710430</v>
      </c>
      <c r="U13" s="383">
        <v>8190086</v>
      </c>
      <c r="V13" s="168">
        <v>1079538</v>
      </c>
      <c r="W13" s="168">
        <v>596075</v>
      </c>
      <c r="X13" s="168">
        <v>32807</v>
      </c>
      <c r="Y13" s="168">
        <v>252509</v>
      </c>
      <c r="Z13" s="383">
        <v>426258</v>
      </c>
      <c r="AA13" s="591"/>
      <c r="AB13" s="709" t="s">
        <v>409</v>
      </c>
      <c r="AC13" s="709"/>
      <c r="AD13" s="512"/>
      <c r="AE13" s="168">
        <v>0</v>
      </c>
      <c r="AF13" s="168">
        <v>127956</v>
      </c>
      <c r="AG13" s="168">
        <v>4217200</v>
      </c>
      <c r="AH13" s="383">
        <v>429623</v>
      </c>
      <c r="AI13" s="168">
        <v>13956911</v>
      </c>
      <c r="AJ13" s="168">
        <v>486116</v>
      </c>
      <c r="AK13" s="168">
        <v>0</v>
      </c>
      <c r="AL13" s="168">
        <v>959575</v>
      </c>
      <c r="AM13" s="383">
        <v>53454</v>
      </c>
      <c r="AN13" s="591"/>
      <c r="AO13" s="709" t="s">
        <v>409</v>
      </c>
      <c r="AP13" s="709"/>
      <c r="AQ13" s="512"/>
      <c r="AR13" s="168">
        <v>0</v>
      </c>
      <c r="AS13" s="168">
        <v>526568</v>
      </c>
      <c r="AT13" s="168">
        <v>936800</v>
      </c>
      <c r="AU13" s="383">
        <v>1680687</v>
      </c>
      <c r="AV13" s="168">
        <v>552</v>
      </c>
      <c r="AW13" s="168">
        <v>4090500</v>
      </c>
      <c r="AX13" s="168">
        <v>3374844</v>
      </c>
      <c r="AY13" s="168">
        <v>3648629</v>
      </c>
      <c r="AZ13" s="168">
        <v>3273707</v>
      </c>
      <c r="BA13" s="383">
        <v>47315</v>
      </c>
      <c r="BB13" s="591"/>
      <c r="BC13" s="709" t="s">
        <v>409</v>
      </c>
      <c r="BD13" s="709"/>
      <c r="BE13" s="512"/>
      <c r="BF13" s="168">
        <v>4310300</v>
      </c>
      <c r="BG13" s="168">
        <v>18500000</v>
      </c>
      <c r="BH13" s="168">
        <v>1030000</v>
      </c>
      <c r="BI13" s="383">
        <v>464387</v>
      </c>
      <c r="BJ13" s="168">
        <v>1890000</v>
      </c>
      <c r="BK13" s="168">
        <v>0</v>
      </c>
      <c r="BL13" s="168">
        <v>13196058</v>
      </c>
      <c r="BM13" s="168">
        <v>35861385</v>
      </c>
      <c r="BN13" s="168">
        <v>170459</v>
      </c>
      <c r="BO13" s="383">
        <v>760589</v>
      </c>
      <c r="BP13" s="591"/>
      <c r="BQ13" s="709" t="s">
        <v>409</v>
      </c>
      <c r="BR13" s="709"/>
      <c r="BS13" s="512"/>
      <c r="BT13" s="168">
        <v>1426534</v>
      </c>
      <c r="BU13" s="168">
        <v>1295097</v>
      </c>
      <c r="BV13" s="168">
        <v>7437</v>
      </c>
      <c r="BW13" s="168">
        <v>720444</v>
      </c>
      <c r="BX13" s="384">
        <v>0</v>
      </c>
      <c r="BY13" s="168">
        <v>0</v>
      </c>
      <c r="BZ13" s="168">
        <v>0</v>
      </c>
      <c r="CA13" s="168">
        <v>431614935</v>
      </c>
      <c r="CB13" s="167">
        <v>0.1</v>
      </c>
      <c r="CC13" s="168">
        <v>387060058</v>
      </c>
      <c r="CD13" s="167">
        <v>0.1</v>
      </c>
      <c r="CE13" s="513">
        <v>44554877</v>
      </c>
      <c r="CF13" s="211">
        <v>11.51</v>
      </c>
    </row>
    <row r="14" spans="1:84" s="514" customFormat="1" ht="15" customHeight="1">
      <c r="A14" s="591"/>
      <c r="B14" s="709" t="s">
        <v>410</v>
      </c>
      <c r="C14" s="709"/>
      <c r="D14" s="593"/>
      <c r="E14" s="168">
        <v>24882596</v>
      </c>
      <c r="F14" s="168">
        <v>0</v>
      </c>
      <c r="G14" s="168">
        <v>0</v>
      </c>
      <c r="H14" s="383">
        <v>6433313</v>
      </c>
      <c r="I14" s="168">
        <v>0</v>
      </c>
      <c r="J14" s="168">
        <v>0</v>
      </c>
      <c r="K14" s="168">
        <v>0</v>
      </c>
      <c r="L14" s="168">
        <v>0</v>
      </c>
      <c r="M14" s="383">
        <v>0</v>
      </c>
      <c r="N14" s="591"/>
      <c r="O14" s="709" t="s">
        <v>410</v>
      </c>
      <c r="P14" s="709"/>
      <c r="Q14" s="512"/>
      <c r="R14" s="168">
        <v>0</v>
      </c>
      <c r="S14" s="168">
        <v>0</v>
      </c>
      <c r="T14" s="168">
        <v>0</v>
      </c>
      <c r="U14" s="383">
        <v>0</v>
      </c>
      <c r="V14" s="168">
        <v>0</v>
      </c>
      <c r="W14" s="168">
        <v>0</v>
      </c>
      <c r="X14" s="168">
        <v>0</v>
      </c>
      <c r="Y14" s="168">
        <v>0</v>
      </c>
      <c r="Z14" s="383">
        <v>0</v>
      </c>
      <c r="AA14" s="591"/>
      <c r="AB14" s="709" t="s">
        <v>410</v>
      </c>
      <c r="AC14" s="709"/>
      <c r="AD14" s="512"/>
      <c r="AE14" s="168">
        <v>0</v>
      </c>
      <c r="AF14" s="168">
        <v>0</v>
      </c>
      <c r="AG14" s="168">
        <v>0</v>
      </c>
      <c r="AH14" s="383">
        <v>0</v>
      </c>
      <c r="AI14" s="168">
        <v>0</v>
      </c>
      <c r="AJ14" s="168">
        <v>0</v>
      </c>
      <c r="AK14" s="168">
        <v>0</v>
      </c>
      <c r="AL14" s="168">
        <v>0</v>
      </c>
      <c r="AM14" s="383">
        <v>0</v>
      </c>
      <c r="AN14" s="591"/>
      <c r="AO14" s="709" t="s">
        <v>410</v>
      </c>
      <c r="AP14" s="709"/>
      <c r="AQ14" s="512"/>
      <c r="AR14" s="168">
        <v>0</v>
      </c>
      <c r="AS14" s="168">
        <v>2946201</v>
      </c>
      <c r="AT14" s="168">
        <v>0</v>
      </c>
      <c r="AU14" s="383">
        <v>1241560</v>
      </c>
      <c r="AV14" s="168">
        <v>0</v>
      </c>
      <c r="AW14" s="168">
        <v>0</v>
      </c>
      <c r="AX14" s="168">
        <v>0</v>
      </c>
      <c r="AY14" s="168">
        <v>0</v>
      </c>
      <c r="AZ14" s="168">
        <v>0</v>
      </c>
      <c r="BA14" s="383">
        <v>0</v>
      </c>
      <c r="BB14" s="591"/>
      <c r="BC14" s="709" t="s">
        <v>410</v>
      </c>
      <c r="BD14" s="709"/>
      <c r="BE14" s="512"/>
      <c r="BF14" s="168">
        <v>0</v>
      </c>
      <c r="BG14" s="168">
        <v>0</v>
      </c>
      <c r="BH14" s="168">
        <v>0</v>
      </c>
      <c r="BI14" s="383">
        <v>0</v>
      </c>
      <c r="BJ14" s="168">
        <v>0</v>
      </c>
      <c r="BK14" s="168">
        <v>0</v>
      </c>
      <c r="BL14" s="168">
        <v>0</v>
      </c>
      <c r="BM14" s="168">
        <v>0</v>
      </c>
      <c r="BN14" s="168">
        <v>0</v>
      </c>
      <c r="BO14" s="383">
        <v>0</v>
      </c>
      <c r="BP14" s="591"/>
      <c r="BQ14" s="709" t="s">
        <v>410</v>
      </c>
      <c r="BR14" s="709"/>
      <c r="BS14" s="512"/>
      <c r="BT14" s="168">
        <v>0</v>
      </c>
      <c r="BU14" s="168">
        <v>0</v>
      </c>
      <c r="BV14" s="168">
        <v>0</v>
      </c>
      <c r="BW14" s="168">
        <v>0</v>
      </c>
      <c r="BX14" s="384">
        <v>0</v>
      </c>
      <c r="BY14" s="168">
        <v>0</v>
      </c>
      <c r="BZ14" s="168">
        <v>0</v>
      </c>
      <c r="CA14" s="168">
        <v>35503670</v>
      </c>
      <c r="CB14" s="167">
        <v>0.01</v>
      </c>
      <c r="CC14" s="168">
        <v>41495828</v>
      </c>
      <c r="CD14" s="167">
        <v>0.01</v>
      </c>
      <c r="CE14" s="513">
        <v>-5992158</v>
      </c>
      <c r="CF14" s="211">
        <v>14.44</v>
      </c>
    </row>
    <row r="15" spans="1:84" s="514" customFormat="1" ht="15" customHeight="1">
      <c r="A15" s="591"/>
      <c r="B15" s="709" t="s">
        <v>411</v>
      </c>
      <c r="C15" s="709"/>
      <c r="D15" s="593"/>
      <c r="E15" s="168">
        <v>376818277</v>
      </c>
      <c r="F15" s="168">
        <v>112154580</v>
      </c>
      <c r="G15" s="168">
        <v>255147734</v>
      </c>
      <c r="H15" s="383">
        <v>21137118</v>
      </c>
      <c r="I15" s="168">
        <v>169655443</v>
      </c>
      <c r="J15" s="168">
        <v>148323529</v>
      </c>
      <c r="K15" s="168">
        <v>130896161</v>
      </c>
      <c r="L15" s="168">
        <v>72813015</v>
      </c>
      <c r="M15" s="383">
        <v>75305794</v>
      </c>
      <c r="N15" s="591"/>
      <c r="O15" s="709" t="s">
        <v>411</v>
      </c>
      <c r="P15" s="709"/>
      <c r="Q15" s="512"/>
      <c r="R15" s="168">
        <v>36499150</v>
      </c>
      <c r="S15" s="168">
        <v>61473443</v>
      </c>
      <c r="T15" s="168">
        <v>32728151</v>
      </c>
      <c r="U15" s="383">
        <v>35858746</v>
      </c>
      <c r="V15" s="168">
        <v>47849126</v>
      </c>
      <c r="W15" s="168">
        <v>74425612</v>
      </c>
      <c r="X15" s="168">
        <v>965408</v>
      </c>
      <c r="Y15" s="168">
        <v>5246408</v>
      </c>
      <c r="Z15" s="383">
        <v>1567344</v>
      </c>
      <c r="AA15" s="591"/>
      <c r="AB15" s="709" t="s">
        <v>411</v>
      </c>
      <c r="AC15" s="709"/>
      <c r="AD15" s="512"/>
      <c r="AE15" s="168">
        <v>15805934</v>
      </c>
      <c r="AF15" s="168">
        <v>27433997</v>
      </c>
      <c r="AG15" s="168">
        <v>108657572</v>
      </c>
      <c r="AH15" s="383">
        <v>78271907</v>
      </c>
      <c r="AI15" s="168">
        <v>64523531</v>
      </c>
      <c r="AJ15" s="168">
        <v>56618838</v>
      </c>
      <c r="AK15" s="168">
        <v>24178178</v>
      </c>
      <c r="AL15" s="168">
        <v>23503173</v>
      </c>
      <c r="AM15" s="383">
        <v>24243852</v>
      </c>
      <c r="AN15" s="591"/>
      <c r="AO15" s="709" t="s">
        <v>411</v>
      </c>
      <c r="AP15" s="709"/>
      <c r="AQ15" s="512"/>
      <c r="AR15" s="168">
        <v>19111890</v>
      </c>
      <c r="AS15" s="168">
        <v>35104309</v>
      </c>
      <c r="AT15" s="168">
        <v>28396067</v>
      </c>
      <c r="AU15" s="383">
        <v>16554731</v>
      </c>
      <c r="AV15" s="168">
        <v>44461269</v>
      </c>
      <c r="AW15" s="168">
        <v>69543444</v>
      </c>
      <c r="AX15" s="168">
        <v>83213613</v>
      </c>
      <c r="AY15" s="168">
        <v>7122642</v>
      </c>
      <c r="AZ15" s="168">
        <v>2816464</v>
      </c>
      <c r="BA15" s="383">
        <v>44700398</v>
      </c>
      <c r="BB15" s="591"/>
      <c r="BC15" s="709" t="s">
        <v>411</v>
      </c>
      <c r="BD15" s="709"/>
      <c r="BE15" s="512"/>
      <c r="BF15" s="168">
        <v>51674984</v>
      </c>
      <c r="BG15" s="168">
        <v>2292238</v>
      </c>
      <c r="BH15" s="168">
        <v>48510441</v>
      </c>
      <c r="BI15" s="383">
        <v>11801233</v>
      </c>
      <c r="BJ15" s="168">
        <v>4524009</v>
      </c>
      <c r="BK15" s="168">
        <v>331489</v>
      </c>
      <c r="BL15" s="168">
        <v>14900869</v>
      </c>
      <c r="BM15" s="168">
        <v>21995272</v>
      </c>
      <c r="BN15" s="168">
        <v>752101</v>
      </c>
      <c r="BO15" s="383">
        <v>7101065</v>
      </c>
      <c r="BP15" s="591"/>
      <c r="BQ15" s="709" t="s">
        <v>411</v>
      </c>
      <c r="BR15" s="709"/>
      <c r="BS15" s="512"/>
      <c r="BT15" s="168">
        <v>14168507</v>
      </c>
      <c r="BU15" s="168">
        <v>3155137</v>
      </c>
      <c r="BV15" s="168">
        <v>8070934</v>
      </c>
      <c r="BW15" s="168">
        <v>22181758</v>
      </c>
      <c r="BX15" s="384">
        <v>0</v>
      </c>
      <c r="BY15" s="168">
        <v>5045775</v>
      </c>
      <c r="BZ15" s="168">
        <v>419652</v>
      </c>
      <c r="CA15" s="168">
        <v>2650052312</v>
      </c>
      <c r="CB15" s="167">
        <v>0.61</v>
      </c>
      <c r="CC15" s="168">
        <v>2501674975</v>
      </c>
      <c r="CD15" s="167">
        <v>0.62</v>
      </c>
      <c r="CE15" s="513">
        <v>148377337</v>
      </c>
      <c r="CF15" s="211">
        <v>5.93</v>
      </c>
    </row>
    <row r="16" spans="1:84" s="514" customFormat="1" ht="15" customHeight="1">
      <c r="A16" s="591"/>
      <c r="B16" s="709" t="s">
        <v>412</v>
      </c>
      <c r="C16" s="709"/>
      <c r="D16" s="593"/>
      <c r="E16" s="168">
        <v>13826529</v>
      </c>
      <c r="F16" s="168">
        <v>93302918</v>
      </c>
      <c r="G16" s="168">
        <v>0</v>
      </c>
      <c r="H16" s="383">
        <v>0</v>
      </c>
      <c r="I16" s="168">
        <v>1260530</v>
      </c>
      <c r="J16" s="168">
        <v>0</v>
      </c>
      <c r="K16" s="168">
        <v>0</v>
      </c>
      <c r="L16" s="168">
        <v>1425145</v>
      </c>
      <c r="M16" s="383">
        <v>0</v>
      </c>
      <c r="N16" s="591"/>
      <c r="O16" s="709" t="s">
        <v>412</v>
      </c>
      <c r="P16" s="709"/>
      <c r="Q16" s="512"/>
      <c r="R16" s="168">
        <v>0</v>
      </c>
      <c r="S16" s="168">
        <v>0</v>
      </c>
      <c r="T16" s="168">
        <v>0</v>
      </c>
      <c r="U16" s="383">
        <v>0</v>
      </c>
      <c r="V16" s="168">
        <v>0</v>
      </c>
      <c r="W16" s="168">
        <v>0</v>
      </c>
      <c r="X16" s="168">
        <v>0</v>
      </c>
      <c r="Y16" s="168">
        <v>0</v>
      </c>
      <c r="Z16" s="383">
        <v>3562041</v>
      </c>
      <c r="AA16" s="591"/>
      <c r="AB16" s="709" t="s">
        <v>412</v>
      </c>
      <c r="AC16" s="709"/>
      <c r="AD16" s="512"/>
      <c r="AE16" s="168">
        <v>0</v>
      </c>
      <c r="AF16" s="168">
        <v>3403790</v>
      </c>
      <c r="AG16" s="168">
        <v>15208474</v>
      </c>
      <c r="AH16" s="383">
        <v>0</v>
      </c>
      <c r="AI16" s="168">
        <v>0</v>
      </c>
      <c r="AJ16" s="168">
        <v>0</v>
      </c>
      <c r="AK16" s="168">
        <v>0</v>
      </c>
      <c r="AL16" s="168">
        <v>0</v>
      </c>
      <c r="AM16" s="383">
        <v>0</v>
      </c>
      <c r="AN16" s="591"/>
      <c r="AO16" s="709" t="s">
        <v>412</v>
      </c>
      <c r="AP16" s="709"/>
      <c r="AQ16" s="512"/>
      <c r="AR16" s="168">
        <v>0</v>
      </c>
      <c r="AS16" s="168">
        <v>0</v>
      </c>
      <c r="AT16" s="168">
        <v>0</v>
      </c>
      <c r="AU16" s="383">
        <v>2870678</v>
      </c>
      <c r="AV16" s="168">
        <v>0</v>
      </c>
      <c r="AW16" s="168">
        <v>0</v>
      </c>
      <c r="AX16" s="168">
        <v>0</v>
      </c>
      <c r="AY16" s="168">
        <v>0</v>
      </c>
      <c r="AZ16" s="168">
        <v>0</v>
      </c>
      <c r="BA16" s="383">
        <v>0</v>
      </c>
      <c r="BB16" s="591"/>
      <c r="BC16" s="709" t="s">
        <v>412</v>
      </c>
      <c r="BD16" s="709"/>
      <c r="BE16" s="512"/>
      <c r="BF16" s="168">
        <v>36384483</v>
      </c>
      <c r="BG16" s="168">
        <v>0</v>
      </c>
      <c r="BH16" s="168">
        <v>0</v>
      </c>
      <c r="BI16" s="383">
        <v>0</v>
      </c>
      <c r="BJ16" s="168">
        <v>7150</v>
      </c>
      <c r="BK16" s="168">
        <v>125300</v>
      </c>
      <c r="BL16" s="168">
        <v>0</v>
      </c>
      <c r="BM16" s="168">
        <v>0</v>
      </c>
      <c r="BN16" s="168">
        <v>2202538</v>
      </c>
      <c r="BO16" s="383">
        <v>1825019</v>
      </c>
      <c r="BP16" s="591"/>
      <c r="BQ16" s="709" t="s">
        <v>412</v>
      </c>
      <c r="BR16" s="709"/>
      <c r="BS16" s="512"/>
      <c r="BT16" s="168">
        <v>0</v>
      </c>
      <c r="BU16" s="168">
        <v>0</v>
      </c>
      <c r="BV16" s="168">
        <v>0</v>
      </c>
      <c r="BW16" s="168">
        <v>0</v>
      </c>
      <c r="BX16" s="384">
        <v>36300</v>
      </c>
      <c r="BY16" s="168">
        <v>0</v>
      </c>
      <c r="BZ16" s="168">
        <v>0</v>
      </c>
      <c r="CA16" s="168">
        <v>175440895</v>
      </c>
      <c r="CB16" s="167">
        <v>0.04</v>
      </c>
      <c r="CC16" s="168">
        <v>309463600</v>
      </c>
      <c r="CD16" s="167">
        <v>0.08</v>
      </c>
      <c r="CE16" s="513">
        <v>-134022705</v>
      </c>
      <c r="CF16" s="211">
        <v>43.31</v>
      </c>
    </row>
    <row r="17" spans="1:84" s="514" customFormat="1" ht="8.25" customHeight="1">
      <c r="A17" s="591"/>
      <c r="B17" s="594"/>
      <c r="C17" s="595"/>
      <c r="D17" s="593"/>
      <c r="E17" s="167"/>
      <c r="F17" s="167"/>
      <c r="G17" s="167"/>
      <c r="H17" s="211"/>
      <c r="I17" s="167"/>
      <c r="J17" s="167"/>
      <c r="K17" s="167"/>
      <c r="L17" s="167"/>
      <c r="M17" s="211"/>
      <c r="N17" s="591"/>
      <c r="O17" s="594"/>
      <c r="P17" s="595"/>
      <c r="Q17" s="512"/>
      <c r="R17" s="167"/>
      <c r="S17" s="167"/>
      <c r="T17" s="167"/>
      <c r="U17" s="211"/>
      <c r="V17" s="167"/>
      <c r="W17" s="167"/>
      <c r="X17" s="167"/>
      <c r="Y17" s="167"/>
      <c r="Z17" s="211"/>
      <c r="AA17" s="591"/>
      <c r="AB17" s="594"/>
      <c r="AC17" s="595"/>
      <c r="AD17" s="512"/>
      <c r="AE17" s="167"/>
      <c r="AF17" s="167"/>
      <c r="AG17" s="167"/>
      <c r="AH17" s="211"/>
      <c r="AI17" s="167"/>
      <c r="AJ17" s="167"/>
      <c r="AK17" s="167"/>
      <c r="AL17" s="167"/>
      <c r="AM17" s="211"/>
      <c r="AN17" s="591"/>
      <c r="AO17" s="594"/>
      <c r="AP17" s="595"/>
      <c r="AQ17" s="512"/>
      <c r="AR17" s="167"/>
      <c r="AS17" s="167"/>
      <c r="AT17" s="167"/>
      <c r="AU17" s="211"/>
      <c r="AV17" s="167"/>
      <c r="AW17" s="167"/>
      <c r="AX17" s="167"/>
      <c r="AY17" s="167"/>
      <c r="AZ17" s="167"/>
      <c r="BA17" s="211"/>
      <c r="BB17" s="591"/>
      <c r="BC17" s="594"/>
      <c r="BD17" s="595"/>
      <c r="BE17" s="512"/>
      <c r="BF17" s="167"/>
      <c r="BG17" s="167"/>
      <c r="BH17" s="167"/>
      <c r="BI17" s="211"/>
      <c r="BJ17" s="167"/>
      <c r="BK17" s="167"/>
      <c r="BL17" s="167"/>
      <c r="BM17" s="167"/>
      <c r="BN17" s="167"/>
      <c r="BO17" s="211"/>
      <c r="BP17" s="591"/>
      <c r="BQ17" s="594"/>
      <c r="BR17" s="595"/>
      <c r="BS17" s="512"/>
      <c r="BT17" s="167"/>
      <c r="BU17" s="167"/>
      <c r="BV17" s="167"/>
      <c r="BW17" s="167"/>
      <c r="BX17" s="376"/>
      <c r="BY17" s="167"/>
      <c r="BZ17" s="167"/>
      <c r="CA17" s="167"/>
      <c r="CB17" s="167"/>
      <c r="CC17" s="167"/>
      <c r="CD17" s="167"/>
      <c r="CE17" s="513"/>
      <c r="CF17" s="211"/>
    </row>
    <row r="18" spans="1:84" s="511" customFormat="1" ht="15" customHeight="1">
      <c r="A18" s="586" t="s">
        <v>464</v>
      </c>
      <c r="B18" s="589"/>
      <c r="C18" s="587"/>
      <c r="D18" s="590"/>
      <c r="E18" s="166">
        <v>288209184</v>
      </c>
      <c r="F18" s="166">
        <v>29980605</v>
      </c>
      <c r="G18" s="166">
        <v>85927145</v>
      </c>
      <c r="H18" s="210">
        <v>65682833</v>
      </c>
      <c r="I18" s="166">
        <v>179572750</v>
      </c>
      <c r="J18" s="166">
        <v>151459821</v>
      </c>
      <c r="K18" s="166">
        <v>84034842</v>
      </c>
      <c r="L18" s="166">
        <v>70839533</v>
      </c>
      <c r="M18" s="210">
        <v>47024141</v>
      </c>
      <c r="N18" s="586" t="s">
        <v>464</v>
      </c>
      <c r="O18" s="589"/>
      <c r="P18" s="587"/>
      <c r="Q18" s="510"/>
      <c r="R18" s="166">
        <v>16648136</v>
      </c>
      <c r="S18" s="166">
        <v>37789683</v>
      </c>
      <c r="T18" s="166">
        <v>27996587</v>
      </c>
      <c r="U18" s="210">
        <v>19245126</v>
      </c>
      <c r="V18" s="166">
        <v>22478627</v>
      </c>
      <c r="W18" s="166">
        <v>15564476</v>
      </c>
      <c r="X18" s="166">
        <v>10702288</v>
      </c>
      <c r="Y18" s="166">
        <v>8331814</v>
      </c>
      <c r="Z18" s="210">
        <v>13354143</v>
      </c>
      <c r="AA18" s="586" t="s">
        <v>464</v>
      </c>
      <c r="AB18" s="589"/>
      <c r="AC18" s="587"/>
      <c r="AD18" s="510"/>
      <c r="AE18" s="166">
        <v>15217945</v>
      </c>
      <c r="AF18" s="166">
        <v>7956698</v>
      </c>
      <c r="AG18" s="166">
        <v>67504616</v>
      </c>
      <c r="AH18" s="210">
        <v>24258386</v>
      </c>
      <c r="AI18" s="166">
        <v>2277510</v>
      </c>
      <c r="AJ18" s="166">
        <v>2318486</v>
      </c>
      <c r="AK18" s="166">
        <v>5425008</v>
      </c>
      <c r="AL18" s="166">
        <v>13066746</v>
      </c>
      <c r="AM18" s="210">
        <v>0</v>
      </c>
      <c r="AN18" s="586" t="s">
        <v>464</v>
      </c>
      <c r="AO18" s="589"/>
      <c r="AP18" s="587"/>
      <c r="AQ18" s="510"/>
      <c r="AR18" s="166">
        <v>4146844</v>
      </c>
      <c r="AS18" s="166">
        <v>3790442</v>
      </c>
      <c r="AT18" s="166">
        <v>48562909</v>
      </c>
      <c r="AU18" s="210">
        <v>8131138</v>
      </c>
      <c r="AV18" s="166">
        <v>19876388</v>
      </c>
      <c r="AW18" s="166">
        <v>14079071</v>
      </c>
      <c r="AX18" s="166">
        <v>8559828</v>
      </c>
      <c r="AY18" s="166">
        <v>13338055</v>
      </c>
      <c r="AZ18" s="166">
        <v>5831291</v>
      </c>
      <c r="BA18" s="210">
        <v>509822</v>
      </c>
      <c r="BB18" s="586" t="s">
        <v>464</v>
      </c>
      <c r="BC18" s="589"/>
      <c r="BD18" s="587"/>
      <c r="BE18" s="510"/>
      <c r="BF18" s="166">
        <v>1590872</v>
      </c>
      <c r="BG18" s="166">
        <v>3428067</v>
      </c>
      <c r="BH18" s="166">
        <v>10112434</v>
      </c>
      <c r="BI18" s="210">
        <v>1089907</v>
      </c>
      <c r="BJ18" s="166">
        <v>11247688</v>
      </c>
      <c r="BK18" s="166">
        <v>5422130</v>
      </c>
      <c r="BL18" s="166">
        <v>7238185</v>
      </c>
      <c r="BM18" s="166">
        <v>6906720</v>
      </c>
      <c r="BN18" s="166">
        <v>3174240</v>
      </c>
      <c r="BO18" s="210">
        <v>13953828</v>
      </c>
      <c r="BP18" s="586" t="s">
        <v>464</v>
      </c>
      <c r="BQ18" s="589"/>
      <c r="BR18" s="587"/>
      <c r="BS18" s="510"/>
      <c r="BT18" s="166">
        <v>5859263</v>
      </c>
      <c r="BU18" s="166">
        <v>0</v>
      </c>
      <c r="BV18" s="166">
        <v>3653240</v>
      </c>
      <c r="BW18" s="166">
        <v>60362684</v>
      </c>
      <c r="BX18" s="367">
        <v>544714</v>
      </c>
      <c r="BY18" s="166">
        <v>3204428</v>
      </c>
      <c r="BZ18" s="166">
        <v>1865063</v>
      </c>
      <c r="CA18" s="166">
        <v>1579346380</v>
      </c>
      <c r="CB18" s="166">
        <v>0.36</v>
      </c>
      <c r="CC18" s="166">
        <v>1468424994</v>
      </c>
      <c r="CD18" s="166">
        <v>0.37</v>
      </c>
      <c r="CE18" s="506">
        <v>110921386</v>
      </c>
      <c r="CF18" s="210">
        <v>7.55</v>
      </c>
    </row>
    <row r="19" spans="1:84" s="511" customFormat="1" ht="15" customHeight="1">
      <c r="A19" s="586" t="s">
        <v>413</v>
      </c>
      <c r="B19" s="589"/>
      <c r="C19" s="587"/>
      <c r="D19" s="590"/>
      <c r="E19" s="166"/>
      <c r="F19" s="166"/>
      <c r="G19" s="166"/>
      <c r="H19" s="210"/>
      <c r="I19" s="166"/>
      <c r="J19" s="166"/>
      <c r="K19" s="166"/>
      <c r="L19" s="166"/>
      <c r="M19" s="210"/>
      <c r="N19" s="586" t="s">
        <v>413</v>
      </c>
      <c r="O19" s="589"/>
      <c r="P19" s="587"/>
      <c r="Q19" s="510"/>
      <c r="R19" s="166"/>
      <c r="S19" s="166"/>
      <c r="T19" s="166"/>
      <c r="U19" s="210"/>
      <c r="V19" s="166"/>
      <c r="W19" s="166"/>
      <c r="X19" s="166"/>
      <c r="Y19" s="166"/>
      <c r="Z19" s="210"/>
      <c r="AA19" s="586" t="s">
        <v>413</v>
      </c>
      <c r="AB19" s="589"/>
      <c r="AC19" s="587"/>
      <c r="AD19" s="510"/>
      <c r="AE19" s="166"/>
      <c r="AF19" s="166"/>
      <c r="AG19" s="166"/>
      <c r="AH19" s="210"/>
      <c r="AI19" s="166"/>
      <c r="AJ19" s="166"/>
      <c r="AK19" s="166"/>
      <c r="AL19" s="166"/>
      <c r="AM19" s="210"/>
      <c r="AN19" s="586" t="s">
        <v>413</v>
      </c>
      <c r="AO19" s="589"/>
      <c r="AP19" s="587"/>
      <c r="AQ19" s="510"/>
      <c r="AR19" s="166"/>
      <c r="AS19" s="166"/>
      <c r="AT19" s="166"/>
      <c r="AU19" s="210"/>
      <c r="AV19" s="166"/>
      <c r="AW19" s="166"/>
      <c r="AX19" s="166"/>
      <c r="AY19" s="166"/>
      <c r="AZ19" s="166"/>
      <c r="BA19" s="210"/>
      <c r="BB19" s="586" t="s">
        <v>413</v>
      </c>
      <c r="BC19" s="589"/>
      <c r="BD19" s="587"/>
      <c r="BE19" s="510"/>
      <c r="BF19" s="166"/>
      <c r="BG19" s="166"/>
      <c r="BH19" s="166"/>
      <c r="BI19" s="210"/>
      <c r="BJ19" s="166"/>
      <c r="BK19" s="166"/>
      <c r="BL19" s="166"/>
      <c r="BM19" s="166"/>
      <c r="BN19" s="166"/>
      <c r="BO19" s="210"/>
      <c r="BP19" s="586" t="s">
        <v>413</v>
      </c>
      <c r="BQ19" s="589"/>
      <c r="BR19" s="587"/>
      <c r="BS19" s="510"/>
      <c r="BT19" s="166"/>
      <c r="BU19" s="166"/>
      <c r="BV19" s="166"/>
      <c r="BW19" s="166"/>
      <c r="BX19" s="367"/>
      <c r="BY19" s="166"/>
      <c r="BZ19" s="166"/>
      <c r="CA19" s="166"/>
      <c r="CB19" s="166"/>
      <c r="CC19" s="166"/>
      <c r="CD19" s="166"/>
      <c r="CE19" s="506"/>
      <c r="CF19" s="210"/>
    </row>
    <row r="20" spans="1:84" s="514" customFormat="1" ht="15" customHeight="1">
      <c r="A20" s="591"/>
      <c r="B20" s="709" t="s">
        <v>414</v>
      </c>
      <c r="C20" s="714"/>
      <c r="D20" s="593"/>
      <c r="E20" s="168">
        <v>0</v>
      </c>
      <c r="F20" s="168">
        <v>0</v>
      </c>
      <c r="G20" s="168">
        <v>0</v>
      </c>
      <c r="H20" s="383">
        <v>0</v>
      </c>
      <c r="I20" s="168">
        <v>0</v>
      </c>
      <c r="J20" s="168">
        <v>0</v>
      </c>
      <c r="K20" s="168">
        <v>0</v>
      </c>
      <c r="L20" s="168">
        <v>0</v>
      </c>
      <c r="M20" s="383">
        <v>0</v>
      </c>
      <c r="N20" s="591"/>
      <c r="O20" s="709" t="s">
        <v>414</v>
      </c>
      <c r="P20" s="714"/>
      <c r="Q20" s="512"/>
      <c r="R20" s="168">
        <v>0</v>
      </c>
      <c r="S20" s="168">
        <v>0</v>
      </c>
      <c r="T20" s="168">
        <v>0</v>
      </c>
      <c r="U20" s="383">
        <v>0</v>
      </c>
      <c r="V20" s="168">
        <v>0</v>
      </c>
      <c r="W20" s="168">
        <v>0</v>
      </c>
      <c r="X20" s="168">
        <v>0</v>
      </c>
      <c r="Y20" s="168">
        <v>0</v>
      </c>
      <c r="Z20" s="383">
        <v>0</v>
      </c>
      <c r="AA20" s="591"/>
      <c r="AB20" s="709" t="s">
        <v>414</v>
      </c>
      <c r="AC20" s="714"/>
      <c r="AD20" s="512"/>
      <c r="AE20" s="168">
        <v>0</v>
      </c>
      <c r="AF20" s="168">
        <v>0</v>
      </c>
      <c r="AG20" s="168">
        <v>0</v>
      </c>
      <c r="AH20" s="383">
        <v>0</v>
      </c>
      <c r="AI20" s="168">
        <v>0</v>
      </c>
      <c r="AJ20" s="168">
        <v>0</v>
      </c>
      <c r="AK20" s="168">
        <v>0</v>
      </c>
      <c r="AL20" s="168">
        <v>0</v>
      </c>
      <c r="AM20" s="383">
        <v>0</v>
      </c>
      <c r="AN20" s="591"/>
      <c r="AO20" s="709" t="s">
        <v>414</v>
      </c>
      <c r="AP20" s="714"/>
      <c r="AQ20" s="512"/>
      <c r="AR20" s="168">
        <v>0</v>
      </c>
      <c r="AS20" s="168">
        <v>0</v>
      </c>
      <c r="AT20" s="168">
        <v>0</v>
      </c>
      <c r="AU20" s="383">
        <v>0</v>
      </c>
      <c r="AV20" s="168">
        <v>0</v>
      </c>
      <c r="AW20" s="168">
        <v>0</v>
      </c>
      <c r="AX20" s="168">
        <v>0</v>
      </c>
      <c r="AY20" s="168">
        <v>0</v>
      </c>
      <c r="AZ20" s="168">
        <v>0</v>
      </c>
      <c r="BA20" s="383">
        <v>0</v>
      </c>
      <c r="BB20" s="591"/>
      <c r="BC20" s="709" t="s">
        <v>414</v>
      </c>
      <c r="BD20" s="714"/>
      <c r="BE20" s="512"/>
      <c r="BF20" s="168">
        <v>0</v>
      </c>
      <c r="BG20" s="168">
        <v>0</v>
      </c>
      <c r="BH20" s="168">
        <v>0</v>
      </c>
      <c r="BI20" s="383">
        <v>0</v>
      </c>
      <c r="BJ20" s="168">
        <v>0</v>
      </c>
      <c r="BK20" s="168">
        <v>0</v>
      </c>
      <c r="BL20" s="168">
        <v>0</v>
      </c>
      <c r="BM20" s="168">
        <v>0</v>
      </c>
      <c r="BN20" s="168">
        <v>0</v>
      </c>
      <c r="BO20" s="383">
        <v>0</v>
      </c>
      <c r="BP20" s="591"/>
      <c r="BQ20" s="709" t="s">
        <v>414</v>
      </c>
      <c r="BR20" s="714"/>
      <c r="BS20" s="512"/>
      <c r="BT20" s="168">
        <v>0</v>
      </c>
      <c r="BU20" s="168">
        <v>0</v>
      </c>
      <c r="BV20" s="168">
        <v>0</v>
      </c>
      <c r="BW20" s="168">
        <v>0</v>
      </c>
      <c r="BX20" s="384">
        <v>0</v>
      </c>
      <c r="BY20" s="168">
        <v>0</v>
      </c>
      <c r="BZ20" s="168">
        <v>0</v>
      </c>
      <c r="CA20" s="168">
        <v>0</v>
      </c>
      <c r="CB20" s="167">
        <v>0</v>
      </c>
      <c r="CC20" s="168">
        <v>230000000</v>
      </c>
      <c r="CD20" s="167">
        <v>0.06</v>
      </c>
      <c r="CE20" s="513">
        <v>-230000000</v>
      </c>
      <c r="CF20" s="211">
        <v>100</v>
      </c>
    </row>
    <row r="21" spans="1:84" s="514" customFormat="1" ht="15" customHeight="1">
      <c r="A21" s="591"/>
      <c r="B21" s="709" t="s">
        <v>415</v>
      </c>
      <c r="C21" s="714"/>
      <c r="D21" s="593"/>
      <c r="E21" s="168">
        <v>0</v>
      </c>
      <c r="F21" s="168">
        <v>0</v>
      </c>
      <c r="G21" s="168">
        <v>0</v>
      </c>
      <c r="H21" s="383">
        <v>0</v>
      </c>
      <c r="I21" s="168">
        <v>0</v>
      </c>
      <c r="J21" s="168">
        <v>0</v>
      </c>
      <c r="K21" s="168">
        <v>0</v>
      </c>
      <c r="L21" s="168">
        <v>0</v>
      </c>
      <c r="M21" s="383">
        <v>0</v>
      </c>
      <c r="N21" s="591"/>
      <c r="O21" s="709" t="s">
        <v>415</v>
      </c>
      <c r="P21" s="714"/>
      <c r="Q21" s="512"/>
      <c r="R21" s="168">
        <v>0</v>
      </c>
      <c r="S21" s="168">
        <v>0</v>
      </c>
      <c r="T21" s="168">
        <v>0</v>
      </c>
      <c r="U21" s="383">
        <v>0</v>
      </c>
      <c r="V21" s="168">
        <v>0</v>
      </c>
      <c r="W21" s="168">
        <v>0</v>
      </c>
      <c r="X21" s="168">
        <v>0</v>
      </c>
      <c r="Y21" s="168">
        <v>0</v>
      </c>
      <c r="Z21" s="383">
        <v>0</v>
      </c>
      <c r="AA21" s="591"/>
      <c r="AB21" s="709" t="s">
        <v>415</v>
      </c>
      <c r="AC21" s="714"/>
      <c r="AD21" s="512"/>
      <c r="AE21" s="168">
        <v>0</v>
      </c>
      <c r="AF21" s="168">
        <v>0</v>
      </c>
      <c r="AG21" s="168">
        <v>0</v>
      </c>
      <c r="AH21" s="383">
        <v>0</v>
      </c>
      <c r="AI21" s="168">
        <v>0</v>
      </c>
      <c r="AJ21" s="168">
        <v>0</v>
      </c>
      <c r="AK21" s="168">
        <v>0</v>
      </c>
      <c r="AL21" s="168">
        <v>0</v>
      </c>
      <c r="AM21" s="383">
        <v>0</v>
      </c>
      <c r="AN21" s="591"/>
      <c r="AO21" s="709" t="s">
        <v>415</v>
      </c>
      <c r="AP21" s="714"/>
      <c r="AQ21" s="512"/>
      <c r="AR21" s="168">
        <v>0</v>
      </c>
      <c r="AS21" s="168">
        <v>0</v>
      </c>
      <c r="AT21" s="168">
        <v>0</v>
      </c>
      <c r="AU21" s="383">
        <v>0</v>
      </c>
      <c r="AV21" s="168">
        <v>0</v>
      </c>
      <c r="AW21" s="168">
        <v>0</v>
      </c>
      <c r="AX21" s="168">
        <v>0</v>
      </c>
      <c r="AY21" s="168">
        <v>0</v>
      </c>
      <c r="AZ21" s="168">
        <v>0</v>
      </c>
      <c r="BA21" s="383">
        <v>0</v>
      </c>
      <c r="BB21" s="591"/>
      <c r="BC21" s="709" t="s">
        <v>415</v>
      </c>
      <c r="BD21" s="714"/>
      <c r="BE21" s="512"/>
      <c r="BF21" s="168">
        <v>0</v>
      </c>
      <c r="BG21" s="168">
        <v>0</v>
      </c>
      <c r="BH21" s="168">
        <v>0</v>
      </c>
      <c r="BI21" s="383">
        <v>0</v>
      </c>
      <c r="BJ21" s="168">
        <v>0</v>
      </c>
      <c r="BK21" s="168">
        <v>0</v>
      </c>
      <c r="BL21" s="168">
        <v>0</v>
      </c>
      <c r="BM21" s="168">
        <v>0</v>
      </c>
      <c r="BN21" s="168">
        <v>0</v>
      </c>
      <c r="BO21" s="383">
        <v>0</v>
      </c>
      <c r="BP21" s="591"/>
      <c r="BQ21" s="709" t="s">
        <v>415</v>
      </c>
      <c r="BR21" s="714"/>
      <c r="BS21" s="512"/>
      <c r="BT21" s="168">
        <v>0</v>
      </c>
      <c r="BU21" s="168">
        <v>0</v>
      </c>
      <c r="BV21" s="168">
        <v>0</v>
      </c>
      <c r="BW21" s="168">
        <v>0</v>
      </c>
      <c r="BX21" s="384">
        <v>0</v>
      </c>
      <c r="BY21" s="168">
        <v>0</v>
      </c>
      <c r="BZ21" s="168">
        <v>0</v>
      </c>
      <c r="CA21" s="168">
        <v>0</v>
      </c>
      <c r="CB21" s="167">
        <v>0</v>
      </c>
      <c r="CC21" s="168">
        <v>0</v>
      </c>
      <c r="CD21" s="167">
        <v>0</v>
      </c>
      <c r="CE21" s="513">
        <v>0</v>
      </c>
      <c r="CF21" s="211">
        <v>0</v>
      </c>
    </row>
    <row r="22" spans="1:84" s="514" customFormat="1" ht="15" customHeight="1">
      <c r="A22" s="591"/>
      <c r="B22" s="709" t="s">
        <v>416</v>
      </c>
      <c r="C22" s="714"/>
      <c r="D22" s="593"/>
      <c r="E22" s="168">
        <v>0</v>
      </c>
      <c r="F22" s="168">
        <v>0</v>
      </c>
      <c r="G22" s="168">
        <v>0</v>
      </c>
      <c r="H22" s="383">
        <v>0</v>
      </c>
      <c r="I22" s="168">
        <v>0</v>
      </c>
      <c r="J22" s="168">
        <v>0</v>
      </c>
      <c r="K22" s="168">
        <v>0</v>
      </c>
      <c r="L22" s="168">
        <v>0</v>
      </c>
      <c r="M22" s="383">
        <v>0</v>
      </c>
      <c r="N22" s="591"/>
      <c r="O22" s="709" t="s">
        <v>416</v>
      </c>
      <c r="P22" s="714"/>
      <c r="Q22" s="512"/>
      <c r="R22" s="168">
        <v>0</v>
      </c>
      <c r="S22" s="168">
        <v>0</v>
      </c>
      <c r="T22" s="168">
        <v>0</v>
      </c>
      <c r="U22" s="383">
        <v>0</v>
      </c>
      <c r="V22" s="168">
        <v>0</v>
      </c>
      <c r="W22" s="168">
        <v>0</v>
      </c>
      <c r="X22" s="168">
        <v>0</v>
      </c>
      <c r="Y22" s="168">
        <v>0</v>
      </c>
      <c r="Z22" s="383">
        <v>0</v>
      </c>
      <c r="AA22" s="591"/>
      <c r="AB22" s="709" t="s">
        <v>416</v>
      </c>
      <c r="AC22" s="714"/>
      <c r="AD22" s="512"/>
      <c r="AE22" s="168">
        <v>0</v>
      </c>
      <c r="AF22" s="168">
        <v>0</v>
      </c>
      <c r="AG22" s="168">
        <v>0</v>
      </c>
      <c r="AH22" s="383">
        <v>0</v>
      </c>
      <c r="AI22" s="168">
        <v>0</v>
      </c>
      <c r="AJ22" s="168">
        <v>0</v>
      </c>
      <c r="AK22" s="168">
        <v>0</v>
      </c>
      <c r="AL22" s="168">
        <v>0</v>
      </c>
      <c r="AM22" s="383">
        <v>0</v>
      </c>
      <c r="AN22" s="591"/>
      <c r="AO22" s="709" t="s">
        <v>416</v>
      </c>
      <c r="AP22" s="714"/>
      <c r="AQ22" s="512"/>
      <c r="AR22" s="168">
        <v>0</v>
      </c>
      <c r="AS22" s="168">
        <v>0</v>
      </c>
      <c r="AT22" s="168">
        <v>0</v>
      </c>
      <c r="AU22" s="383">
        <v>0</v>
      </c>
      <c r="AV22" s="168">
        <v>0</v>
      </c>
      <c r="AW22" s="168">
        <v>0</v>
      </c>
      <c r="AX22" s="168">
        <v>0</v>
      </c>
      <c r="AY22" s="168">
        <v>0</v>
      </c>
      <c r="AZ22" s="168">
        <v>0</v>
      </c>
      <c r="BA22" s="383">
        <v>0</v>
      </c>
      <c r="BB22" s="591"/>
      <c r="BC22" s="709" t="s">
        <v>416</v>
      </c>
      <c r="BD22" s="714"/>
      <c r="BE22" s="512"/>
      <c r="BF22" s="168">
        <v>0</v>
      </c>
      <c r="BG22" s="168">
        <v>0</v>
      </c>
      <c r="BH22" s="168">
        <v>0</v>
      </c>
      <c r="BI22" s="383">
        <v>0</v>
      </c>
      <c r="BJ22" s="168">
        <v>0</v>
      </c>
      <c r="BK22" s="168">
        <v>0</v>
      </c>
      <c r="BL22" s="168">
        <v>0</v>
      </c>
      <c r="BM22" s="168">
        <v>0</v>
      </c>
      <c r="BN22" s="168">
        <v>0</v>
      </c>
      <c r="BO22" s="383">
        <v>0</v>
      </c>
      <c r="BP22" s="591"/>
      <c r="BQ22" s="709" t="s">
        <v>416</v>
      </c>
      <c r="BR22" s="714"/>
      <c r="BS22" s="512"/>
      <c r="BT22" s="168">
        <v>0</v>
      </c>
      <c r="BU22" s="168">
        <v>0</v>
      </c>
      <c r="BV22" s="168">
        <v>0</v>
      </c>
      <c r="BW22" s="168">
        <v>0</v>
      </c>
      <c r="BX22" s="384">
        <v>0</v>
      </c>
      <c r="BY22" s="168">
        <v>0</v>
      </c>
      <c r="BZ22" s="168">
        <v>0</v>
      </c>
      <c r="CA22" s="168">
        <v>0</v>
      </c>
      <c r="CB22" s="167">
        <v>0</v>
      </c>
      <c r="CC22" s="168">
        <v>0</v>
      </c>
      <c r="CD22" s="167">
        <v>0</v>
      </c>
      <c r="CE22" s="513">
        <v>0</v>
      </c>
      <c r="CF22" s="211">
        <v>0</v>
      </c>
    </row>
    <row r="23" spans="1:84" s="514" customFormat="1" ht="15" customHeight="1">
      <c r="A23" s="591"/>
      <c r="B23" s="709" t="s">
        <v>417</v>
      </c>
      <c r="C23" s="714"/>
      <c r="D23" s="593"/>
      <c r="E23" s="168">
        <v>0</v>
      </c>
      <c r="F23" s="168">
        <v>0</v>
      </c>
      <c r="G23" s="168">
        <v>0</v>
      </c>
      <c r="H23" s="383">
        <v>0</v>
      </c>
      <c r="I23" s="168">
        <v>0</v>
      </c>
      <c r="J23" s="168">
        <v>0</v>
      </c>
      <c r="K23" s="168">
        <v>0</v>
      </c>
      <c r="L23" s="168">
        <v>0</v>
      </c>
      <c r="M23" s="383">
        <v>0</v>
      </c>
      <c r="N23" s="591"/>
      <c r="O23" s="709" t="s">
        <v>417</v>
      </c>
      <c r="P23" s="714"/>
      <c r="Q23" s="512"/>
      <c r="R23" s="168">
        <v>0</v>
      </c>
      <c r="S23" s="168">
        <v>0</v>
      </c>
      <c r="T23" s="168">
        <v>0</v>
      </c>
      <c r="U23" s="383">
        <v>0</v>
      </c>
      <c r="V23" s="168">
        <v>0</v>
      </c>
      <c r="W23" s="168">
        <v>0</v>
      </c>
      <c r="X23" s="168">
        <v>0</v>
      </c>
      <c r="Y23" s="168">
        <v>0</v>
      </c>
      <c r="Z23" s="383">
        <v>0</v>
      </c>
      <c r="AA23" s="591"/>
      <c r="AB23" s="709" t="s">
        <v>417</v>
      </c>
      <c r="AC23" s="714"/>
      <c r="AD23" s="512"/>
      <c r="AE23" s="168">
        <v>0</v>
      </c>
      <c r="AF23" s="168">
        <v>0</v>
      </c>
      <c r="AG23" s="168">
        <v>0</v>
      </c>
      <c r="AH23" s="383">
        <v>0</v>
      </c>
      <c r="AI23" s="168">
        <v>0</v>
      </c>
      <c r="AJ23" s="168">
        <v>0</v>
      </c>
      <c r="AK23" s="168">
        <v>0</v>
      </c>
      <c r="AL23" s="168">
        <v>0</v>
      </c>
      <c r="AM23" s="383">
        <v>0</v>
      </c>
      <c r="AN23" s="591"/>
      <c r="AO23" s="709" t="s">
        <v>417</v>
      </c>
      <c r="AP23" s="714"/>
      <c r="AQ23" s="512"/>
      <c r="AR23" s="168">
        <v>0</v>
      </c>
      <c r="AS23" s="168">
        <v>0</v>
      </c>
      <c r="AT23" s="168">
        <v>0</v>
      </c>
      <c r="AU23" s="383">
        <v>0</v>
      </c>
      <c r="AV23" s="168">
        <v>0</v>
      </c>
      <c r="AW23" s="168">
        <v>0</v>
      </c>
      <c r="AX23" s="168">
        <v>0</v>
      </c>
      <c r="AY23" s="168">
        <v>0</v>
      </c>
      <c r="AZ23" s="168">
        <v>0</v>
      </c>
      <c r="BA23" s="383">
        <v>0</v>
      </c>
      <c r="BB23" s="591"/>
      <c r="BC23" s="709" t="s">
        <v>417</v>
      </c>
      <c r="BD23" s="714"/>
      <c r="BE23" s="512"/>
      <c r="BF23" s="168">
        <v>0</v>
      </c>
      <c r="BG23" s="168">
        <v>0</v>
      </c>
      <c r="BH23" s="168">
        <v>0</v>
      </c>
      <c r="BI23" s="383">
        <v>0</v>
      </c>
      <c r="BJ23" s="168">
        <v>0</v>
      </c>
      <c r="BK23" s="168">
        <v>0</v>
      </c>
      <c r="BL23" s="168">
        <v>0</v>
      </c>
      <c r="BM23" s="168">
        <v>0</v>
      </c>
      <c r="BN23" s="168">
        <v>0</v>
      </c>
      <c r="BO23" s="383">
        <v>0</v>
      </c>
      <c r="BP23" s="591"/>
      <c r="BQ23" s="709" t="s">
        <v>417</v>
      </c>
      <c r="BR23" s="714"/>
      <c r="BS23" s="512"/>
      <c r="BT23" s="168">
        <v>0</v>
      </c>
      <c r="BU23" s="168">
        <v>0</v>
      </c>
      <c r="BV23" s="168">
        <v>0</v>
      </c>
      <c r="BW23" s="168">
        <v>0</v>
      </c>
      <c r="BX23" s="384">
        <v>0</v>
      </c>
      <c r="BY23" s="168">
        <v>0</v>
      </c>
      <c r="BZ23" s="168">
        <v>0</v>
      </c>
      <c r="CA23" s="168">
        <v>0</v>
      </c>
      <c r="CB23" s="167">
        <v>0</v>
      </c>
      <c r="CC23" s="168">
        <v>0</v>
      </c>
      <c r="CD23" s="167">
        <v>0</v>
      </c>
      <c r="CE23" s="513">
        <v>0</v>
      </c>
      <c r="CF23" s="211">
        <v>0</v>
      </c>
    </row>
    <row r="24" spans="1:84" s="514" customFormat="1" ht="15" customHeight="1">
      <c r="A24" s="591"/>
      <c r="B24" s="709" t="s">
        <v>418</v>
      </c>
      <c r="C24" s="714"/>
      <c r="D24" s="593"/>
      <c r="E24" s="168">
        <v>288209184</v>
      </c>
      <c r="F24" s="168">
        <v>29980605</v>
      </c>
      <c r="G24" s="168">
        <v>85927145</v>
      </c>
      <c r="H24" s="383">
        <v>65682833</v>
      </c>
      <c r="I24" s="168">
        <v>179572750</v>
      </c>
      <c r="J24" s="168">
        <v>151459821</v>
      </c>
      <c r="K24" s="168">
        <v>84034842</v>
      </c>
      <c r="L24" s="168">
        <v>70839533</v>
      </c>
      <c r="M24" s="383">
        <v>47024141</v>
      </c>
      <c r="N24" s="591"/>
      <c r="O24" s="709" t="s">
        <v>418</v>
      </c>
      <c r="P24" s="714"/>
      <c r="Q24" s="512"/>
      <c r="R24" s="168">
        <v>16648136</v>
      </c>
      <c r="S24" s="168">
        <v>37789683</v>
      </c>
      <c r="T24" s="168">
        <v>27996587</v>
      </c>
      <c r="U24" s="383">
        <v>19245126</v>
      </c>
      <c r="V24" s="168">
        <v>22478627</v>
      </c>
      <c r="W24" s="168">
        <v>15564476</v>
      </c>
      <c r="X24" s="168">
        <v>10702288</v>
      </c>
      <c r="Y24" s="168">
        <v>8331814</v>
      </c>
      <c r="Z24" s="383">
        <v>13354143</v>
      </c>
      <c r="AA24" s="591"/>
      <c r="AB24" s="709" t="s">
        <v>418</v>
      </c>
      <c r="AC24" s="714"/>
      <c r="AD24" s="512"/>
      <c r="AE24" s="168">
        <v>15217945</v>
      </c>
      <c r="AF24" s="168">
        <v>7956698</v>
      </c>
      <c r="AG24" s="168">
        <v>67504616</v>
      </c>
      <c r="AH24" s="383">
        <v>24258386</v>
      </c>
      <c r="AI24" s="168">
        <v>2277510</v>
      </c>
      <c r="AJ24" s="168">
        <v>2318486</v>
      </c>
      <c r="AK24" s="168">
        <v>5425008</v>
      </c>
      <c r="AL24" s="168">
        <v>13066746</v>
      </c>
      <c r="AM24" s="383">
        <v>0</v>
      </c>
      <c r="AN24" s="591"/>
      <c r="AO24" s="709" t="s">
        <v>418</v>
      </c>
      <c r="AP24" s="714"/>
      <c r="AQ24" s="512"/>
      <c r="AR24" s="168">
        <v>4146844</v>
      </c>
      <c r="AS24" s="168">
        <v>3790442</v>
      </c>
      <c r="AT24" s="168">
        <v>48562909</v>
      </c>
      <c r="AU24" s="383">
        <v>8131138</v>
      </c>
      <c r="AV24" s="168">
        <v>19876388</v>
      </c>
      <c r="AW24" s="168">
        <v>14079071</v>
      </c>
      <c r="AX24" s="168">
        <v>8559828</v>
      </c>
      <c r="AY24" s="168">
        <v>13338055</v>
      </c>
      <c r="AZ24" s="168">
        <v>5831291</v>
      </c>
      <c r="BA24" s="383">
        <v>509822</v>
      </c>
      <c r="BB24" s="591"/>
      <c r="BC24" s="709" t="s">
        <v>418</v>
      </c>
      <c r="BD24" s="714"/>
      <c r="BE24" s="512"/>
      <c r="BF24" s="168">
        <v>1590872</v>
      </c>
      <c r="BG24" s="168">
        <v>3428067</v>
      </c>
      <c r="BH24" s="168">
        <v>10112434</v>
      </c>
      <c r="BI24" s="383">
        <v>1089907</v>
      </c>
      <c r="BJ24" s="168">
        <v>11247688</v>
      </c>
      <c r="BK24" s="168">
        <v>5422130</v>
      </c>
      <c r="BL24" s="168">
        <v>7238185</v>
      </c>
      <c r="BM24" s="168">
        <v>6906720</v>
      </c>
      <c r="BN24" s="168">
        <v>3174240</v>
      </c>
      <c r="BO24" s="383">
        <v>13953828</v>
      </c>
      <c r="BP24" s="591"/>
      <c r="BQ24" s="709" t="s">
        <v>418</v>
      </c>
      <c r="BR24" s="714"/>
      <c r="BS24" s="512"/>
      <c r="BT24" s="168">
        <v>5859263</v>
      </c>
      <c r="BU24" s="168">
        <v>0</v>
      </c>
      <c r="BV24" s="168">
        <v>3653240</v>
      </c>
      <c r="BW24" s="168">
        <v>60362684</v>
      </c>
      <c r="BX24" s="384">
        <v>544714</v>
      </c>
      <c r="BY24" s="168">
        <v>3204428</v>
      </c>
      <c r="BZ24" s="168">
        <v>1865063</v>
      </c>
      <c r="CA24" s="168">
        <v>1579346380</v>
      </c>
      <c r="CB24" s="167">
        <v>0.36</v>
      </c>
      <c r="CC24" s="168">
        <v>1238424994</v>
      </c>
      <c r="CD24" s="167">
        <v>0.31</v>
      </c>
      <c r="CE24" s="513">
        <v>340921386</v>
      </c>
      <c r="CF24" s="211">
        <v>27.53</v>
      </c>
    </row>
    <row r="25" spans="1:84" s="511" customFormat="1" ht="8.25" customHeight="1">
      <c r="A25" s="591"/>
      <c r="B25" s="594"/>
      <c r="C25" s="595"/>
      <c r="D25" s="593"/>
      <c r="E25" s="167"/>
      <c r="F25" s="167"/>
      <c r="G25" s="167"/>
      <c r="H25" s="211"/>
      <c r="I25" s="167"/>
      <c r="J25" s="167"/>
      <c r="K25" s="167"/>
      <c r="L25" s="167"/>
      <c r="M25" s="211"/>
      <c r="N25" s="591"/>
      <c r="O25" s="594"/>
      <c r="P25" s="595"/>
      <c r="Q25" s="512"/>
      <c r="R25" s="167"/>
      <c r="S25" s="167"/>
      <c r="T25" s="167"/>
      <c r="U25" s="211"/>
      <c r="V25" s="167"/>
      <c r="W25" s="167"/>
      <c r="X25" s="167"/>
      <c r="Y25" s="167"/>
      <c r="Z25" s="211"/>
      <c r="AA25" s="591"/>
      <c r="AB25" s="594"/>
      <c r="AC25" s="595"/>
      <c r="AD25" s="512"/>
      <c r="AE25" s="167"/>
      <c r="AF25" s="167"/>
      <c r="AG25" s="167"/>
      <c r="AH25" s="211"/>
      <c r="AI25" s="167"/>
      <c r="AJ25" s="167"/>
      <c r="AK25" s="167"/>
      <c r="AL25" s="167"/>
      <c r="AM25" s="211"/>
      <c r="AN25" s="591"/>
      <c r="AO25" s="594"/>
      <c r="AP25" s="595"/>
      <c r="AQ25" s="512"/>
      <c r="AR25" s="167"/>
      <c r="AS25" s="167"/>
      <c r="AT25" s="167"/>
      <c r="AU25" s="211"/>
      <c r="AV25" s="167"/>
      <c r="AW25" s="167"/>
      <c r="AX25" s="167"/>
      <c r="AY25" s="167"/>
      <c r="AZ25" s="167"/>
      <c r="BA25" s="211"/>
      <c r="BB25" s="591"/>
      <c r="BC25" s="594"/>
      <c r="BD25" s="595"/>
      <c r="BE25" s="512"/>
      <c r="BF25" s="167"/>
      <c r="BG25" s="167"/>
      <c r="BH25" s="167"/>
      <c r="BI25" s="211"/>
      <c r="BJ25" s="167"/>
      <c r="BK25" s="167"/>
      <c r="BL25" s="167"/>
      <c r="BM25" s="167"/>
      <c r="BN25" s="167"/>
      <c r="BO25" s="211"/>
      <c r="BP25" s="591"/>
      <c r="BQ25" s="594"/>
      <c r="BR25" s="595"/>
      <c r="BS25" s="512"/>
      <c r="BT25" s="167"/>
      <c r="BU25" s="167"/>
      <c r="BV25" s="167"/>
      <c r="BW25" s="167"/>
      <c r="BX25" s="376"/>
      <c r="BY25" s="167"/>
      <c r="BZ25" s="167"/>
      <c r="CA25" s="167"/>
      <c r="CB25" s="167"/>
      <c r="CC25" s="167"/>
      <c r="CD25" s="167"/>
      <c r="CE25" s="513"/>
      <c r="CF25" s="211"/>
    </row>
    <row r="26" spans="1:84" s="514" customFormat="1" ht="15" customHeight="1">
      <c r="A26" s="586" t="s">
        <v>419</v>
      </c>
      <c r="B26" s="589"/>
      <c r="C26" s="587"/>
      <c r="D26" s="590"/>
      <c r="E26" s="166">
        <v>17544799171</v>
      </c>
      <c r="F26" s="166">
        <v>4456406025</v>
      </c>
      <c r="G26" s="166">
        <v>4229937568</v>
      </c>
      <c r="H26" s="210">
        <v>4398674135</v>
      </c>
      <c r="I26" s="166">
        <v>8555542806</v>
      </c>
      <c r="J26" s="166">
        <v>4360590689</v>
      </c>
      <c r="K26" s="166">
        <v>2318939084</v>
      </c>
      <c r="L26" s="166">
        <v>2292185181</v>
      </c>
      <c r="M26" s="210">
        <v>2876222617</v>
      </c>
      <c r="N26" s="586" t="s">
        <v>419</v>
      </c>
      <c r="O26" s="589"/>
      <c r="P26" s="587"/>
      <c r="Q26" s="510"/>
      <c r="R26" s="166">
        <v>1639301221</v>
      </c>
      <c r="S26" s="166">
        <v>1875956153</v>
      </c>
      <c r="T26" s="166">
        <v>3002819936</v>
      </c>
      <c r="U26" s="210">
        <v>1662373582</v>
      </c>
      <c r="V26" s="166">
        <v>2668100866</v>
      </c>
      <c r="W26" s="166">
        <v>3629005593</v>
      </c>
      <c r="X26" s="166">
        <v>2639000674</v>
      </c>
      <c r="Y26" s="166">
        <v>1320682500</v>
      </c>
      <c r="Z26" s="210">
        <v>1364190333</v>
      </c>
      <c r="AA26" s="586" t="s">
        <v>419</v>
      </c>
      <c r="AB26" s="589"/>
      <c r="AC26" s="587"/>
      <c r="AD26" s="510"/>
      <c r="AE26" s="166">
        <v>1147699287</v>
      </c>
      <c r="AF26" s="166">
        <v>548077398</v>
      </c>
      <c r="AG26" s="166">
        <v>2412243703</v>
      </c>
      <c r="AH26" s="210">
        <v>1070079875</v>
      </c>
      <c r="AI26" s="166">
        <v>1402385680</v>
      </c>
      <c r="AJ26" s="166">
        <v>359082602</v>
      </c>
      <c r="AK26" s="166">
        <v>333027725</v>
      </c>
      <c r="AL26" s="166">
        <v>661002464</v>
      </c>
      <c r="AM26" s="210">
        <v>336527700</v>
      </c>
      <c r="AN26" s="586" t="s">
        <v>419</v>
      </c>
      <c r="AO26" s="589"/>
      <c r="AP26" s="587"/>
      <c r="AQ26" s="510"/>
      <c r="AR26" s="166">
        <v>420376337</v>
      </c>
      <c r="AS26" s="166">
        <v>729680369</v>
      </c>
      <c r="AT26" s="166">
        <v>562541649</v>
      </c>
      <c r="AU26" s="210">
        <v>905013410</v>
      </c>
      <c r="AV26" s="166">
        <v>254799797</v>
      </c>
      <c r="AW26" s="166">
        <v>1945115710</v>
      </c>
      <c r="AX26" s="166">
        <v>2801385307</v>
      </c>
      <c r="AY26" s="166">
        <v>1800151775</v>
      </c>
      <c r="AZ26" s="166">
        <v>995948828</v>
      </c>
      <c r="BA26" s="210">
        <v>2446097646</v>
      </c>
      <c r="BB26" s="586" t="s">
        <v>419</v>
      </c>
      <c r="BC26" s="589"/>
      <c r="BD26" s="587"/>
      <c r="BE26" s="510"/>
      <c r="BF26" s="166">
        <v>1390180925</v>
      </c>
      <c r="BG26" s="166">
        <v>1102036768</v>
      </c>
      <c r="BH26" s="166">
        <v>1714060975</v>
      </c>
      <c r="BI26" s="210">
        <v>1078809691</v>
      </c>
      <c r="BJ26" s="166">
        <v>1653758171</v>
      </c>
      <c r="BK26" s="166">
        <v>686678518</v>
      </c>
      <c r="BL26" s="166">
        <v>671201086</v>
      </c>
      <c r="BM26" s="166">
        <v>545694685</v>
      </c>
      <c r="BN26" s="166">
        <v>215655189</v>
      </c>
      <c r="BO26" s="210">
        <v>1113753211</v>
      </c>
      <c r="BP26" s="586" t="s">
        <v>419</v>
      </c>
      <c r="BQ26" s="589"/>
      <c r="BR26" s="587"/>
      <c r="BS26" s="510"/>
      <c r="BT26" s="166">
        <v>869500132</v>
      </c>
      <c r="BU26" s="166">
        <v>224525719</v>
      </c>
      <c r="BV26" s="166">
        <v>703380006</v>
      </c>
      <c r="BW26" s="166">
        <v>245636711</v>
      </c>
      <c r="BX26" s="367">
        <v>87645322</v>
      </c>
      <c r="BY26" s="166">
        <v>156572729</v>
      </c>
      <c r="BZ26" s="166">
        <v>93959221</v>
      </c>
      <c r="CA26" s="166">
        <v>104519014455</v>
      </c>
      <c r="CB26" s="166">
        <v>23.98</v>
      </c>
      <c r="CC26" s="166">
        <v>102328219342.2</v>
      </c>
      <c r="CD26" s="166">
        <v>25.44</v>
      </c>
      <c r="CE26" s="506">
        <v>2190795112.8</v>
      </c>
      <c r="CF26" s="210">
        <v>2.14</v>
      </c>
    </row>
    <row r="27" spans="1:84" s="514" customFormat="1" ht="15" customHeight="1">
      <c r="A27" s="591"/>
      <c r="B27" s="709" t="s">
        <v>420</v>
      </c>
      <c r="C27" s="714"/>
      <c r="D27" s="593"/>
      <c r="E27" s="168">
        <v>8034666235</v>
      </c>
      <c r="F27" s="168">
        <v>269946397</v>
      </c>
      <c r="G27" s="168">
        <v>291162096</v>
      </c>
      <c r="H27" s="383">
        <v>882000</v>
      </c>
      <c r="I27" s="168">
        <v>896889263</v>
      </c>
      <c r="J27" s="168">
        <v>499748288</v>
      </c>
      <c r="K27" s="168">
        <v>16223685</v>
      </c>
      <c r="L27" s="168">
        <v>60530196</v>
      </c>
      <c r="M27" s="383">
        <v>3206000</v>
      </c>
      <c r="N27" s="591"/>
      <c r="O27" s="709" t="s">
        <v>420</v>
      </c>
      <c r="P27" s="714"/>
      <c r="Q27" s="512"/>
      <c r="R27" s="168">
        <v>0</v>
      </c>
      <c r="S27" s="168">
        <v>72803338</v>
      </c>
      <c r="T27" s="168">
        <v>0</v>
      </c>
      <c r="U27" s="383">
        <v>0</v>
      </c>
      <c r="V27" s="168">
        <v>0</v>
      </c>
      <c r="W27" s="168">
        <v>1175801</v>
      </c>
      <c r="X27" s="168">
        <v>0</v>
      </c>
      <c r="Y27" s="168">
        <v>0</v>
      </c>
      <c r="Z27" s="383">
        <v>67968061</v>
      </c>
      <c r="AA27" s="591"/>
      <c r="AB27" s="709" t="s">
        <v>420</v>
      </c>
      <c r="AC27" s="714"/>
      <c r="AD27" s="512"/>
      <c r="AE27" s="168">
        <v>207472949</v>
      </c>
      <c r="AF27" s="168">
        <v>0</v>
      </c>
      <c r="AG27" s="168">
        <v>9964423</v>
      </c>
      <c r="AH27" s="383">
        <v>0</v>
      </c>
      <c r="AI27" s="168">
        <v>10363839</v>
      </c>
      <c r="AJ27" s="168">
        <v>17128500</v>
      </c>
      <c r="AK27" s="168">
        <v>0</v>
      </c>
      <c r="AL27" s="168">
        <v>8036000</v>
      </c>
      <c r="AM27" s="383">
        <v>0</v>
      </c>
      <c r="AN27" s="591"/>
      <c r="AO27" s="709" t="s">
        <v>420</v>
      </c>
      <c r="AP27" s="714"/>
      <c r="AQ27" s="512"/>
      <c r="AR27" s="168">
        <v>0</v>
      </c>
      <c r="AS27" s="168">
        <v>0</v>
      </c>
      <c r="AT27" s="168">
        <v>85444446</v>
      </c>
      <c r="AU27" s="383">
        <v>0</v>
      </c>
      <c r="AV27" s="168">
        <v>0</v>
      </c>
      <c r="AW27" s="168">
        <v>0</v>
      </c>
      <c r="AX27" s="168">
        <v>618072600</v>
      </c>
      <c r="AY27" s="168">
        <v>17156650</v>
      </c>
      <c r="AZ27" s="168">
        <v>0</v>
      </c>
      <c r="BA27" s="383">
        <v>0</v>
      </c>
      <c r="BB27" s="591"/>
      <c r="BC27" s="709" t="s">
        <v>420</v>
      </c>
      <c r="BD27" s="714"/>
      <c r="BE27" s="512"/>
      <c r="BF27" s="168">
        <v>0</v>
      </c>
      <c r="BG27" s="168">
        <v>0</v>
      </c>
      <c r="BH27" s="168">
        <v>0</v>
      </c>
      <c r="BI27" s="383">
        <v>0</v>
      </c>
      <c r="BJ27" s="168">
        <v>142718012</v>
      </c>
      <c r="BK27" s="168">
        <v>0</v>
      </c>
      <c r="BL27" s="168">
        <v>0</v>
      </c>
      <c r="BM27" s="168">
        <v>0</v>
      </c>
      <c r="BN27" s="168">
        <v>3419356</v>
      </c>
      <c r="BO27" s="383">
        <v>115115175</v>
      </c>
      <c r="BP27" s="591"/>
      <c r="BQ27" s="709" t="s">
        <v>420</v>
      </c>
      <c r="BR27" s="714"/>
      <c r="BS27" s="512"/>
      <c r="BT27" s="168">
        <v>0</v>
      </c>
      <c r="BU27" s="168">
        <v>0</v>
      </c>
      <c r="BV27" s="168">
        <v>0</v>
      </c>
      <c r="BW27" s="168">
        <v>0</v>
      </c>
      <c r="BX27" s="384">
        <v>0</v>
      </c>
      <c r="BY27" s="168">
        <v>0</v>
      </c>
      <c r="BZ27" s="168">
        <v>0</v>
      </c>
      <c r="CA27" s="168">
        <v>11450093310</v>
      </c>
      <c r="CB27" s="167">
        <v>2.63</v>
      </c>
      <c r="CC27" s="168">
        <v>15696504731</v>
      </c>
      <c r="CD27" s="167">
        <v>3.9</v>
      </c>
      <c r="CE27" s="513">
        <v>-4246411421</v>
      </c>
      <c r="CF27" s="211">
        <v>27.05</v>
      </c>
    </row>
    <row r="28" spans="1:84" s="514" customFormat="1" ht="15" customHeight="1">
      <c r="A28" s="591"/>
      <c r="B28" s="709" t="s">
        <v>421</v>
      </c>
      <c r="C28" s="714"/>
      <c r="D28" s="593"/>
      <c r="E28" s="168">
        <v>171991309</v>
      </c>
      <c r="F28" s="168">
        <v>161461921</v>
      </c>
      <c r="G28" s="168">
        <v>54999076</v>
      </c>
      <c r="H28" s="383">
        <v>226214134</v>
      </c>
      <c r="I28" s="168">
        <v>21423206</v>
      </c>
      <c r="J28" s="168">
        <v>76446422</v>
      </c>
      <c r="K28" s="168">
        <v>9043234</v>
      </c>
      <c r="L28" s="168">
        <v>2918651</v>
      </c>
      <c r="M28" s="383">
        <v>30541068</v>
      </c>
      <c r="N28" s="591"/>
      <c r="O28" s="709" t="s">
        <v>421</v>
      </c>
      <c r="P28" s="714"/>
      <c r="Q28" s="512"/>
      <c r="R28" s="168">
        <v>0</v>
      </c>
      <c r="S28" s="168">
        <v>93162558</v>
      </c>
      <c r="T28" s="168">
        <v>13270172</v>
      </c>
      <c r="U28" s="383">
        <v>50007855</v>
      </c>
      <c r="V28" s="168">
        <v>143839255</v>
      </c>
      <c r="W28" s="168">
        <v>36293983</v>
      </c>
      <c r="X28" s="168">
        <v>164336</v>
      </c>
      <c r="Y28" s="168">
        <v>223476727</v>
      </c>
      <c r="Z28" s="383">
        <v>266687940</v>
      </c>
      <c r="AA28" s="591"/>
      <c r="AB28" s="709" t="s">
        <v>421</v>
      </c>
      <c r="AC28" s="714"/>
      <c r="AD28" s="512"/>
      <c r="AE28" s="168">
        <v>26118929</v>
      </c>
      <c r="AF28" s="168">
        <v>34707419</v>
      </c>
      <c r="AG28" s="168">
        <v>8345507</v>
      </c>
      <c r="AH28" s="383">
        <v>52892340</v>
      </c>
      <c r="AI28" s="168">
        <v>13459228</v>
      </c>
      <c r="AJ28" s="168">
        <v>0</v>
      </c>
      <c r="AK28" s="168">
        <v>1754440</v>
      </c>
      <c r="AL28" s="168">
        <v>11671396</v>
      </c>
      <c r="AM28" s="383">
        <v>0</v>
      </c>
      <c r="AN28" s="591"/>
      <c r="AO28" s="709" t="s">
        <v>421</v>
      </c>
      <c r="AP28" s="714"/>
      <c r="AQ28" s="512"/>
      <c r="AR28" s="168">
        <v>8750401</v>
      </c>
      <c r="AS28" s="168">
        <v>990102</v>
      </c>
      <c r="AT28" s="168">
        <v>7320079</v>
      </c>
      <c r="AU28" s="383">
        <v>40771434</v>
      </c>
      <c r="AV28" s="168">
        <v>0</v>
      </c>
      <c r="AW28" s="168">
        <v>0</v>
      </c>
      <c r="AX28" s="168">
        <v>3149984</v>
      </c>
      <c r="AY28" s="168">
        <v>49148904</v>
      </c>
      <c r="AZ28" s="168">
        <v>5076432</v>
      </c>
      <c r="BA28" s="383">
        <v>116668250</v>
      </c>
      <c r="BB28" s="591"/>
      <c r="BC28" s="709" t="s">
        <v>421</v>
      </c>
      <c r="BD28" s="714"/>
      <c r="BE28" s="512"/>
      <c r="BF28" s="168">
        <v>64157316</v>
      </c>
      <c r="BG28" s="168">
        <v>12307956</v>
      </c>
      <c r="BH28" s="168">
        <v>45702197</v>
      </c>
      <c r="BI28" s="383">
        <v>334840</v>
      </c>
      <c r="BJ28" s="168">
        <v>10826918</v>
      </c>
      <c r="BK28" s="168">
        <v>13428571</v>
      </c>
      <c r="BL28" s="168">
        <v>34404879</v>
      </c>
      <c r="BM28" s="168">
        <v>48968018</v>
      </c>
      <c r="BN28" s="168">
        <v>139691</v>
      </c>
      <c r="BO28" s="383">
        <v>0</v>
      </c>
      <c r="BP28" s="591"/>
      <c r="BQ28" s="709" t="s">
        <v>421</v>
      </c>
      <c r="BR28" s="714"/>
      <c r="BS28" s="512"/>
      <c r="BT28" s="168">
        <v>6668264</v>
      </c>
      <c r="BU28" s="168">
        <v>916847</v>
      </c>
      <c r="BV28" s="168">
        <v>20886141</v>
      </c>
      <c r="BW28" s="168">
        <v>0</v>
      </c>
      <c r="BX28" s="384">
        <v>1192612</v>
      </c>
      <c r="BY28" s="168">
        <v>0</v>
      </c>
      <c r="BZ28" s="168">
        <v>0</v>
      </c>
      <c r="CA28" s="168">
        <v>2222700942</v>
      </c>
      <c r="CB28" s="167">
        <v>0.51</v>
      </c>
      <c r="CC28" s="168">
        <v>1920349708</v>
      </c>
      <c r="CD28" s="167">
        <v>0.48</v>
      </c>
      <c r="CE28" s="513">
        <v>302351234</v>
      </c>
      <c r="CF28" s="211">
        <v>15.74</v>
      </c>
    </row>
    <row r="29" spans="1:84" s="514" customFormat="1" ht="15" customHeight="1">
      <c r="A29" s="591"/>
      <c r="B29" s="709" t="s">
        <v>422</v>
      </c>
      <c r="C29" s="714"/>
      <c r="D29" s="593"/>
      <c r="E29" s="168">
        <v>4483085133</v>
      </c>
      <c r="F29" s="168">
        <v>2603166370</v>
      </c>
      <c r="G29" s="168">
        <v>1510548929</v>
      </c>
      <c r="H29" s="383">
        <v>1899167589</v>
      </c>
      <c r="I29" s="168">
        <v>3309336754</v>
      </c>
      <c r="J29" s="168">
        <v>1236852535</v>
      </c>
      <c r="K29" s="168">
        <v>684336250</v>
      </c>
      <c r="L29" s="168">
        <v>415018569</v>
      </c>
      <c r="M29" s="383">
        <v>1001044528</v>
      </c>
      <c r="N29" s="591"/>
      <c r="O29" s="709" t="s">
        <v>422</v>
      </c>
      <c r="P29" s="714"/>
      <c r="Q29" s="512"/>
      <c r="R29" s="168">
        <v>925649278</v>
      </c>
      <c r="S29" s="168">
        <v>621724096</v>
      </c>
      <c r="T29" s="168">
        <v>999867170</v>
      </c>
      <c r="U29" s="383">
        <v>697436183</v>
      </c>
      <c r="V29" s="168">
        <v>1306733644</v>
      </c>
      <c r="W29" s="168">
        <v>1202962159</v>
      </c>
      <c r="X29" s="168">
        <v>1344775364</v>
      </c>
      <c r="Y29" s="168">
        <v>95944519</v>
      </c>
      <c r="Z29" s="383">
        <v>356217493</v>
      </c>
      <c r="AA29" s="591"/>
      <c r="AB29" s="709" t="s">
        <v>422</v>
      </c>
      <c r="AC29" s="714"/>
      <c r="AD29" s="512"/>
      <c r="AE29" s="168">
        <v>63734947</v>
      </c>
      <c r="AF29" s="168">
        <v>75011790</v>
      </c>
      <c r="AG29" s="168">
        <v>202010545</v>
      </c>
      <c r="AH29" s="383">
        <v>494198519</v>
      </c>
      <c r="AI29" s="168">
        <v>429291421</v>
      </c>
      <c r="AJ29" s="168">
        <v>63583346</v>
      </c>
      <c r="AK29" s="168">
        <v>5969173</v>
      </c>
      <c r="AL29" s="168">
        <v>325818046</v>
      </c>
      <c r="AM29" s="383">
        <v>56945370</v>
      </c>
      <c r="AN29" s="591"/>
      <c r="AO29" s="709" t="s">
        <v>422</v>
      </c>
      <c r="AP29" s="714"/>
      <c r="AQ29" s="512"/>
      <c r="AR29" s="168">
        <v>43665910</v>
      </c>
      <c r="AS29" s="168">
        <v>224059092</v>
      </c>
      <c r="AT29" s="168">
        <v>171051655</v>
      </c>
      <c r="AU29" s="383">
        <v>432638951</v>
      </c>
      <c r="AV29" s="168">
        <v>14497615</v>
      </c>
      <c r="AW29" s="168">
        <v>846008780</v>
      </c>
      <c r="AX29" s="168">
        <v>210680990</v>
      </c>
      <c r="AY29" s="168">
        <v>733921931</v>
      </c>
      <c r="AZ29" s="168">
        <v>359747664</v>
      </c>
      <c r="BA29" s="383">
        <v>1667764337</v>
      </c>
      <c r="BB29" s="591"/>
      <c r="BC29" s="709" t="s">
        <v>422</v>
      </c>
      <c r="BD29" s="714"/>
      <c r="BE29" s="512"/>
      <c r="BF29" s="168">
        <v>494198072</v>
      </c>
      <c r="BG29" s="168">
        <v>601700227</v>
      </c>
      <c r="BH29" s="168">
        <v>787183741</v>
      </c>
      <c r="BI29" s="383">
        <v>553159162</v>
      </c>
      <c r="BJ29" s="168">
        <v>1012865015</v>
      </c>
      <c r="BK29" s="168">
        <v>327089794</v>
      </c>
      <c r="BL29" s="168">
        <v>193545920</v>
      </c>
      <c r="BM29" s="168">
        <v>311979480</v>
      </c>
      <c r="BN29" s="168">
        <v>83852</v>
      </c>
      <c r="BO29" s="383">
        <v>90765</v>
      </c>
      <c r="BP29" s="591"/>
      <c r="BQ29" s="709" t="s">
        <v>422</v>
      </c>
      <c r="BR29" s="714"/>
      <c r="BS29" s="512"/>
      <c r="BT29" s="168">
        <v>700059034</v>
      </c>
      <c r="BU29" s="168">
        <v>5095469</v>
      </c>
      <c r="BV29" s="168">
        <v>400957767</v>
      </c>
      <c r="BW29" s="168">
        <v>58887738</v>
      </c>
      <c r="BX29" s="384">
        <v>0</v>
      </c>
      <c r="BY29" s="168">
        <v>56896763</v>
      </c>
      <c r="BZ29" s="168">
        <v>0</v>
      </c>
      <c r="CA29" s="168">
        <v>36618259444</v>
      </c>
      <c r="CB29" s="167">
        <v>8.4</v>
      </c>
      <c r="CC29" s="168">
        <v>33243325690.3</v>
      </c>
      <c r="CD29" s="167">
        <v>8.27</v>
      </c>
      <c r="CE29" s="513">
        <v>3374933753.7</v>
      </c>
      <c r="CF29" s="211">
        <v>10.15</v>
      </c>
    </row>
    <row r="30" spans="1:84" s="514" customFormat="1" ht="15" customHeight="1">
      <c r="A30" s="591"/>
      <c r="B30" s="709" t="s">
        <v>423</v>
      </c>
      <c r="C30" s="714"/>
      <c r="D30" s="593"/>
      <c r="E30" s="168">
        <v>2371459505</v>
      </c>
      <c r="F30" s="168">
        <v>252852020</v>
      </c>
      <c r="G30" s="168">
        <v>929008506</v>
      </c>
      <c r="H30" s="383">
        <v>825156727</v>
      </c>
      <c r="I30" s="168">
        <v>1618305373</v>
      </c>
      <c r="J30" s="168">
        <v>1020694492</v>
      </c>
      <c r="K30" s="168">
        <v>639997420</v>
      </c>
      <c r="L30" s="168">
        <v>591461580</v>
      </c>
      <c r="M30" s="383">
        <v>305465232</v>
      </c>
      <c r="N30" s="591"/>
      <c r="O30" s="709" t="s">
        <v>423</v>
      </c>
      <c r="P30" s="714"/>
      <c r="Q30" s="512"/>
      <c r="R30" s="168">
        <v>319410647</v>
      </c>
      <c r="S30" s="168">
        <v>490681074</v>
      </c>
      <c r="T30" s="168">
        <v>301486369</v>
      </c>
      <c r="U30" s="383">
        <v>165212374</v>
      </c>
      <c r="V30" s="168">
        <v>244270293</v>
      </c>
      <c r="W30" s="168">
        <v>756814718</v>
      </c>
      <c r="X30" s="168">
        <v>216547465</v>
      </c>
      <c r="Y30" s="168">
        <v>121408320</v>
      </c>
      <c r="Z30" s="383">
        <v>151862819</v>
      </c>
      <c r="AA30" s="591"/>
      <c r="AB30" s="709" t="s">
        <v>423</v>
      </c>
      <c r="AC30" s="714"/>
      <c r="AD30" s="512"/>
      <c r="AE30" s="168">
        <v>194106562</v>
      </c>
      <c r="AF30" s="168">
        <v>123951857</v>
      </c>
      <c r="AG30" s="168">
        <v>452169028</v>
      </c>
      <c r="AH30" s="383">
        <v>259782464</v>
      </c>
      <c r="AI30" s="168">
        <v>230000086</v>
      </c>
      <c r="AJ30" s="168">
        <v>76765505</v>
      </c>
      <c r="AK30" s="168">
        <v>93454503</v>
      </c>
      <c r="AL30" s="168">
        <v>81697829</v>
      </c>
      <c r="AM30" s="383">
        <v>94937539</v>
      </c>
      <c r="AN30" s="591"/>
      <c r="AO30" s="709" t="s">
        <v>423</v>
      </c>
      <c r="AP30" s="714"/>
      <c r="AQ30" s="512"/>
      <c r="AR30" s="168">
        <v>68980221</v>
      </c>
      <c r="AS30" s="168">
        <v>53662340</v>
      </c>
      <c r="AT30" s="168">
        <v>126938212</v>
      </c>
      <c r="AU30" s="383">
        <v>80369900</v>
      </c>
      <c r="AV30" s="168">
        <v>100584864</v>
      </c>
      <c r="AW30" s="168">
        <v>513374331</v>
      </c>
      <c r="AX30" s="168">
        <v>474047964</v>
      </c>
      <c r="AY30" s="168">
        <v>373016114</v>
      </c>
      <c r="AZ30" s="168">
        <v>443268962</v>
      </c>
      <c r="BA30" s="383">
        <v>215311083</v>
      </c>
      <c r="BB30" s="591"/>
      <c r="BC30" s="709" t="s">
        <v>423</v>
      </c>
      <c r="BD30" s="714"/>
      <c r="BE30" s="512"/>
      <c r="BF30" s="168">
        <v>347081217</v>
      </c>
      <c r="BG30" s="168">
        <v>226459619</v>
      </c>
      <c r="BH30" s="168">
        <v>488231184</v>
      </c>
      <c r="BI30" s="383">
        <v>67205623</v>
      </c>
      <c r="BJ30" s="168">
        <v>232311493</v>
      </c>
      <c r="BK30" s="168">
        <v>136180024</v>
      </c>
      <c r="BL30" s="168">
        <v>59471571</v>
      </c>
      <c r="BM30" s="168">
        <v>55327506</v>
      </c>
      <c r="BN30" s="168">
        <v>53740035</v>
      </c>
      <c r="BO30" s="383">
        <v>101770265</v>
      </c>
      <c r="BP30" s="591"/>
      <c r="BQ30" s="709" t="s">
        <v>423</v>
      </c>
      <c r="BR30" s="714"/>
      <c r="BS30" s="512"/>
      <c r="BT30" s="168">
        <v>47899401</v>
      </c>
      <c r="BU30" s="168">
        <v>42561655</v>
      </c>
      <c r="BV30" s="168">
        <v>70504302</v>
      </c>
      <c r="BW30" s="168">
        <v>18940830</v>
      </c>
      <c r="BX30" s="384">
        <v>31105739</v>
      </c>
      <c r="BY30" s="168">
        <v>40220212</v>
      </c>
      <c r="BZ30" s="168">
        <v>60999142</v>
      </c>
      <c r="CA30" s="168">
        <v>17458524116</v>
      </c>
      <c r="CB30" s="167">
        <v>4</v>
      </c>
      <c r="CC30" s="168">
        <v>16568170534.2</v>
      </c>
      <c r="CD30" s="167">
        <v>4.12</v>
      </c>
      <c r="CE30" s="513">
        <v>890353581.8</v>
      </c>
      <c r="CF30" s="211">
        <v>5.37</v>
      </c>
    </row>
    <row r="31" spans="1:84" s="514" customFormat="1" ht="15" customHeight="1">
      <c r="A31" s="591"/>
      <c r="B31" s="709" t="s">
        <v>424</v>
      </c>
      <c r="C31" s="714"/>
      <c r="D31" s="593"/>
      <c r="E31" s="168">
        <v>104368729</v>
      </c>
      <c r="F31" s="168">
        <v>43930764</v>
      </c>
      <c r="G31" s="168">
        <v>23968403</v>
      </c>
      <c r="H31" s="383">
        <v>309990743</v>
      </c>
      <c r="I31" s="168">
        <v>41840550</v>
      </c>
      <c r="J31" s="168">
        <v>36543726</v>
      </c>
      <c r="K31" s="168">
        <v>101005106</v>
      </c>
      <c r="L31" s="168">
        <v>19520527</v>
      </c>
      <c r="M31" s="383">
        <v>29432979</v>
      </c>
      <c r="N31" s="591"/>
      <c r="O31" s="709" t="s">
        <v>424</v>
      </c>
      <c r="P31" s="714"/>
      <c r="Q31" s="512"/>
      <c r="R31" s="168">
        <v>55553783</v>
      </c>
      <c r="S31" s="168">
        <v>37864135</v>
      </c>
      <c r="T31" s="168">
        <v>15567384</v>
      </c>
      <c r="U31" s="383">
        <v>16112779</v>
      </c>
      <c r="V31" s="168">
        <v>68745241</v>
      </c>
      <c r="W31" s="168">
        <v>72351326</v>
      </c>
      <c r="X31" s="168">
        <v>14529930</v>
      </c>
      <c r="Y31" s="168">
        <v>28524491</v>
      </c>
      <c r="Z31" s="383">
        <v>20284341</v>
      </c>
      <c r="AA31" s="591"/>
      <c r="AB31" s="709" t="s">
        <v>424</v>
      </c>
      <c r="AC31" s="714"/>
      <c r="AD31" s="512"/>
      <c r="AE31" s="168">
        <v>14212844</v>
      </c>
      <c r="AF31" s="168">
        <v>20706393</v>
      </c>
      <c r="AG31" s="168">
        <v>61962747</v>
      </c>
      <c r="AH31" s="383">
        <v>24065300</v>
      </c>
      <c r="AI31" s="168">
        <v>31033533</v>
      </c>
      <c r="AJ31" s="168">
        <v>9876141</v>
      </c>
      <c r="AK31" s="168">
        <v>11298785</v>
      </c>
      <c r="AL31" s="168">
        <v>18847391</v>
      </c>
      <c r="AM31" s="383">
        <v>10386687</v>
      </c>
      <c r="AN31" s="591"/>
      <c r="AO31" s="709" t="s">
        <v>424</v>
      </c>
      <c r="AP31" s="714"/>
      <c r="AQ31" s="512"/>
      <c r="AR31" s="168">
        <v>10682755</v>
      </c>
      <c r="AS31" s="168">
        <v>9452746</v>
      </c>
      <c r="AT31" s="168">
        <v>18221201</v>
      </c>
      <c r="AU31" s="383">
        <v>13539444</v>
      </c>
      <c r="AV31" s="168">
        <v>20210169</v>
      </c>
      <c r="AW31" s="168">
        <v>24618210</v>
      </c>
      <c r="AX31" s="168">
        <v>25801583</v>
      </c>
      <c r="AY31" s="168">
        <v>26198930</v>
      </c>
      <c r="AZ31" s="168">
        <v>30932050</v>
      </c>
      <c r="BA31" s="383">
        <v>38151870</v>
      </c>
      <c r="BB31" s="591"/>
      <c r="BC31" s="709" t="s">
        <v>424</v>
      </c>
      <c r="BD31" s="714"/>
      <c r="BE31" s="512"/>
      <c r="BF31" s="168">
        <v>31978854</v>
      </c>
      <c r="BG31" s="168">
        <v>44747268</v>
      </c>
      <c r="BH31" s="168">
        <v>35129040</v>
      </c>
      <c r="BI31" s="383">
        <v>14119324</v>
      </c>
      <c r="BJ31" s="168">
        <v>23566288</v>
      </c>
      <c r="BK31" s="168">
        <v>19394589</v>
      </c>
      <c r="BL31" s="168">
        <v>9352718</v>
      </c>
      <c r="BM31" s="168">
        <v>30662786</v>
      </c>
      <c r="BN31" s="168">
        <v>8228767</v>
      </c>
      <c r="BO31" s="383">
        <v>6159359</v>
      </c>
      <c r="BP31" s="591"/>
      <c r="BQ31" s="709" t="s">
        <v>424</v>
      </c>
      <c r="BR31" s="714"/>
      <c r="BS31" s="512"/>
      <c r="BT31" s="168">
        <v>9939610</v>
      </c>
      <c r="BU31" s="168">
        <v>5671554</v>
      </c>
      <c r="BV31" s="168">
        <v>14305513</v>
      </c>
      <c r="BW31" s="168">
        <v>2310257</v>
      </c>
      <c r="BX31" s="384">
        <v>3536708</v>
      </c>
      <c r="BY31" s="168">
        <v>2297201</v>
      </c>
      <c r="BZ31" s="168">
        <v>2861080</v>
      </c>
      <c r="CA31" s="168">
        <v>1724594632</v>
      </c>
      <c r="CB31" s="167">
        <v>0.4</v>
      </c>
      <c r="CC31" s="168">
        <v>1697791668</v>
      </c>
      <c r="CD31" s="167">
        <v>0.42</v>
      </c>
      <c r="CE31" s="513">
        <v>26802964</v>
      </c>
      <c r="CF31" s="211">
        <v>1.58</v>
      </c>
    </row>
    <row r="32" spans="1:84" s="514" customFormat="1" ht="15" customHeight="1">
      <c r="A32" s="591"/>
      <c r="B32" s="709" t="s">
        <v>425</v>
      </c>
      <c r="C32" s="714"/>
      <c r="D32" s="593"/>
      <c r="E32" s="168">
        <v>1858080104</v>
      </c>
      <c r="F32" s="168">
        <v>1056968289</v>
      </c>
      <c r="G32" s="168">
        <v>950939065</v>
      </c>
      <c r="H32" s="383">
        <v>566042360</v>
      </c>
      <c r="I32" s="168">
        <v>1604288891</v>
      </c>
      <c r="J32" s="168">
        <v>900119109</v>
      </c>
      <c r="K32" s="168">
        <v>714568096</v>
      </c>
      <c r="L32" s="168">
        <v>902212096</v>
      </c>
      <c r="M32" s="383">
        <v>1008463525</v>
      </c>
      <c r="N32" s="591"/>
      <c r="O32" s="709" t="s">
        <v>425</v>
      </c>
      <c r="P32" s="714"/>
      <c r="Q32" s="512"/>
      <c r="R32" s="168">
        <v>288617838</v>
      </c>
      <c r="S32" s="168">
        <v>488232931</v>
      </c>
      <c r="T32" s="168">
        <v>492068014</v>
      </c>
      <c r="U32" s="383">
        <v>376809907</v>
      </c>
      <c r="V32" s="168">
        <v>451444364</v>
      </c>
      <c r="W32" s="168">
        <v>640501981</v>
      </c>
      <c r="X32" s="168">
        <v>234947779</v>
      </c>
      <c r="Y32" s="168">
        <v>196966707</v>
      </c>
      <c r="Z32" s="383">
        <v>147153570</v>
      </c>
      <c r="AA32" s="591"/>
      <c r="AB32" s="709" t="s">
        <v>425</v>
      </c>
      <c r="AC32" s="714"/>
      <c r="AD32" s="512"/>
      <c r="AE32" s="168">
        <v>128830975</v>
      </c>
      <c r="AF32" s="168">
        <v>220266192</v>
      </c>
      <c r="AG32" s="168">
        <v>1383948312</v>
      </c>
      <c r="AH32" s="383">
        <v>212307180</v>
      </c>
      <c r="AI32" s="168">
        <v>317382121</v>
      </c>
      <c r="AJ32" s="168">
        <v>173438268</v>
      </c>
      <c r="AK32" s="168">
        <v>178568727</v>
      </c>
      <c r="AL32" s="168">
        <v>212579613</v>
      </c>
      <c r="AM32" s="383">
        <v>174150104</v>
      </c>
      <c r="AN32" s="591"/>
      <c r="AO32" s="709" t="s">
        <v>425</v>
      </c>
      <c r="AP32" s="714"/>
      <c r="AQ32" s="512"/>
      <c r="AR32" s="168">
        <v>217767036</v>
      </c>
      <c r="AS32" s="168">
        <v>200540856</v>
      </c>
      <c r="AT32" s="168">
        <v>148839619</v>
      </c>
      <c r="AU32" s="383">
        <v>237531250</v>
      </c>
      <c r="AV32" s="168">
        <v>118680349</v>
      </c>
      <c r="AW32" s="168">
        <v>439549417</v>
      </c>
      <c r="AX32" s="168">
        <v>380892795</v>
      </c>
      <c r="AY32" s="168">
        <v>318848328</v>
      </c>
      <c r="AZ32" s="168">
        <v>154829665</v>
      </c>
      <c r="BA32" s="383">
        <v>176658553</v>
      </c>
      <c r="BB32" s="591"/>
      <c r="BC32" s="709" t="s">
        <v>425</v>
      </c>
      <c r="BD32" s="714"/>
      <c r="BE32" s="512"/>
      <c r="BF32" s="168">
        <v>188269041</v>
      </c>
      <c r="BG32" s="168">
        <v>210503137</v>
      </c>
      <c r="BH32" s="168">
        <v>357793543</v>
      </c>
      <c r="BI32" s="383">
        <v>86712842</v>
      </c>
      <c r="BJ32" s="168">
        <v>143798321</v>
      </c>
      <c r="BK32" s="168">
        <v>190585540</v>
      </c>
      <c r="BL32" s="168">
        <v>130473477</v>
      </c>
      <c r="BM32" s="168">
        <v>88594233</v>
      </c>
      <c r="BN32" s="168">
        <v>121416623</v>
      </c>
      <c r="BO32" s="383">
        <v>95186314</v>
      </c>
      <c r="BP32" s="591"/>
      <c r="BQ32" s="709" t="s">
        <v>425</v>
      </c>
      <c r="BR32" s="714"/>
      <c r="BS32" s="512"/>
      <c r="BT32" s="168">
        <v>104456533</v>
      </c>
      <c r="BU32" s="168">
        <v>169885212</v>
      </c>
      <c r="BV32" s="168">
        <v>41443273</v>
      </c>
      <c r="BW32" s="168">
        <v>53497886</v>
      </c>
      <c r="BX32" s="384">
        <v>51810263</v>
      </c>
      <c r="BY32" s="168">
        <v>55127500</v>
      </c>
      <c r="BZ32" s="168">
        <v>30098999</v>
      </c>
      <c r="CA32" s="168">
        <v>20393686723</v>
      </c>
      <c r="CB32" s="167">
        <v>4.68</v>
      </c>
      <c r="CC32" s="168">
        <v>18661126346.7</v>
      </c>
      <c r="CD32" s="167">
        <v>4.64</v>
      </c>
      <c r="CE32" s="513">
        <v>1732560376.3</v>
      </c>
      <c r="CF32" s="211">
        <v>9.28</v>
      </c>
    </row>
    <row r="33" spans="1:84" s="514" customFormat="1" ht="15" customHeight="1">
      <c r="A33" s="591"/>
      <c r="B33" s="709" t="s">
        <v>426</v>
      </c>
      <c r="C33" s="714"/>
      <c r="D33" s="593"/>
      <c r="E33" s="168">
        <v>0</v>
      </c>
      <c r="F33" s="168">
        <v>0</v>
      </c>
      <c r="G33" s="168">
        <v>0</v>
      </c>
      <c r="H33" s="383">
        <v>0</v>
      </c>
      <c r="I33" s="168">
        <v>104095</v>
      </c>
      <c r="J33" s="168">
        <v>0</v>
      </c>
      <c r="K33" s="168">
        <v>0</v>
      </c>
      <c r="L33" s="168">
        <v>0</v>
      </c>
      <c r="M33" s="383">
        <v>0</v>
      </c>
      <c r="N33" s="591"/>
      <c r="O33" s="709" t="s">
        <v>426</v>
      </c>
      <c r="P33" s="714"/>
      <c r="Q33" s="512"/>
      <c r="R33" s="168">
        <v>0</v>
      </c>
      <c r="S33" s="168">
        <v>0</v>
      </c>
      <c r="T33" s="168">
        <v>0</v>
      </c>
      <c r="U33" s="383">
        <v>0</v>
      </c>
      <c r="V33" s="168">
        <v>0</v>
      </c>
      <c r="W33" s="168">
        <v>0</v>
      </c>
      <c r="X33" s="168">
        <v>0</v>
      </c>
      <c r="Y33" s="168">
        <v>0</v>
      </c>
      <c r="Z33" s="383">
        <v>0</v>
      </c>
      <c r="AA33" s="591"/>
      <c r="AB33" s="709" t="s">
        <v>426</v>
      </c>
      <c r="AC33" s="714"/>
      <c r="AD33" s="512"/>
      <c r="AE33" s="168">
        <v>0</v>
      </c>
      <c r="AF33" s="168">
        <v>0</v>
      </c>
      <c r="AG33" s="168">
        <v>0</v>
      </c>
      <c r="AH33" s="383">
        <v>0</v>
      </c>
      <c r="AI33" s="168">
        <v>0</v>
      </c>
      <c r="AJ33" s="168">
        <v>0</v>
      </c>
      <c r="AK33" s="168">
        <v>0</v>
      </c>
      <c r="AL33" s="168">
        <v>0</v>
      </c>
      <c r="AM33" s="383">
        <v>0</v>
      </c>
      <c r="AN33" s="591"/>
      <c r="AO33" s="709" t="s">
        <v>426</v>
      </c>
      <c r="AP33" s="714"/>
      <c r="AQ33" s="512"/>
      <c r="AR33" s="168">
        <v>0</v>
      </c>
      <c r="AS33" s="168">
        <v>0</v>
      </c>
      <c r="AT33" s="168">
        <v>0</v>
      </c>
      <c r="AU33" s="383">
        <v>0</v>
      </c>
      <c r="AV33" s="168">
        <v>0</v>
      </c>
      <c r="AW33" s="168">
        <v>0</v>
      </c>
      <c r="AX33" s="168">
        <v>0</v>
      </c>
      <c r="AY33" s="168">
        <v>0</v>
      </c>
      <c r="AZ33" s="168">
        <v>0</v>
      </c>
      <c r="BA33" s="383">
        <v>0</v>
      </c>
      <c r="BB33" s="591"/>
      <c r="BC33" s="709" t="s">
        <v>426</v>
      </c>
      <c r="BD33" s="714"/>
      <c r="BE33" s="512"/>
      <c r="BF33" s="168">
        <v>0</v>
      </c>
      <c r="BG33" s="168">
        <v>0</v>
      </c>
      <c r="BH33" s="168">
        <v>0</v>
      </c>
      <c r="BI33" s="383">
        <v>0</v>
      </c>
      <c r="BJ33" s="168">
        <v>0</v>
      </c>
      <c r="BK33" s="168">
        <v>0</v>
      </c>
      <c r="BL33" s="168">
        <v>0</v>
      </c>
      <c r="BM33" s="168">
        <v>0</v>
      </c>
      <c r="BN33" s="168">
        <v>0</v>
      </c>
      <c r="BO33" s="383">
        <v>0</v>
      </c>
      <c r="BP33" s="591"/>
      <c r="BQ33" s="709" t="s">
        <v>426</v>
      </c>
      <c r="BR33" s="714"/>
      <c r="BS33" s="512"/>
      <c r="BT33" s="168">
        <v>0</v>
      </c>
      <c r="BU33" s="168">
        <v>0</v>
      </c>
      <c r="BV33" s="168">
        <v>0</v>
      </c>
      <c r="BW33" s="168">
        <v>0</v>
      </c>
      <c r="BX33" s="384">
        <v>0</v>
      </c>
      <c r="BY33" s="168">
        <v>0</v>
      </c>
      <c r="BZ33" s="168">
        <v>0</v>
      </c>
      <c r="CA33" s="168">
        <v>104095</v>
      </c>
      <c r="CB33" s="167">
        <v>0</v>
      </c>
      <c r="CC33" s="168">
        <v>621000</v>
      </c>
      <c r="CD33" s="167">
        <v>0</v>
      </c>
      <c r="CE33" s="513">
        <v>-516905</v>
      </c>
      <c r="CF33" s="211">
        <v>83.24</v>
      </c>
    </row>
    <row r="34" spans="1:84" s="514" customFormat="1" ht="15" customHeight="1">
      <c r="A34" s="591"/>
      <c r="B34" s="709" t="s">
        <v>427</v>
      </c>
      <c r="C34" s="714"/>
      <c r="D34" s="593"/>
      <c r="E34" s="168">
        <v>0</v>
      </c>
      <c r="F34" s="168">
        <v>0</v>
      </c>
      <c r="G34" s="168">
        <v>0</v>
      </c>
      <c r="H34" s="383">
        <v>0</v>
      </c>
      <c r="I34" s="168">
        <v>0</v>
      </c>
      <c r="J34" s="168">
        <v>0</v>
      </c>
      <c r="K34" s="168">
        <v>0</v>
      </c>
      <c r="L34" s="168">
        <v>0</v>
      </c>
      <c r="M34" s="383">
        <v>0</v>
      </c>
      <c r="N34" s="591"/>
      <c r="O34" s="709" t="s">
        <v>427</v>
      </c>
      <c r="P34" s="714"/>
      <c r="Q34" s="512"/>
      <c r="R34" s="168">
        <v>0</v>
      </c>
      <c r="S34" s="168">
        <v>0</v>
      </c>
      <c r="T34" s="168">
        <v>0</v>
      </c>
      <c r="U34" s="383">
        <v>0</v>
      </c>
      <c r="V34" s="168">
        <v>0</v>
      </c>
      <c r="W34" s="168">
        <v>0</v>
      </c>
      <c r="X34" s="168">
        <v>0</v>
      </c>
      <c r="Y34" s="168">
        <v>0</v>
      </c>
      <c r="Z34" s="383">
        <v>0</v>
      </c>
      <c r="AA34" s="591"/>
      <c r="AB34" s="709" t="s">
        <v>427</v>
      </c>
      <c r="AC34" s="714"/>
      <c r="AD34" s="512"/>
      <c r="AE34" s="168">
        <v>0</v>
      </c>
      <c r="AF34" s="168">
        <v>0</v>
      </c>
      <c r="AG34" s="168">
        <v>0</v>
      </c>
      <c r="AH34" s="383">
        <v>0</v>
      </c>
      <c r="AI34" s="168">
        <v>0</v>
      </c>
      <c r="AJ34" s="168">
        <v>0</v>
      </c>
      <c r="AK34" s="168">
        <v>0</v>
      </c>
      <c r="AL34" s="168">
        <v>0</v>
      </c>
      <c r="AM34" s="383">
        <v>0</v>
      </c>
      <c r="AN34" s="591"/>
      <c r="AO34" s="709" t="s">
        <v>427</v>
      </c>
      <c r="AP34" s="714"/>
      <c r="AQ34" s="512"/>
      <c r="AR34" s="168">
        <v>0</v>
      </c>
      <c r="AS34" s="168">
        <v>0</v>
      </c>
      <c r="AT34" s="168">
        <v>0</v>
      </c>
      <c r="AU34" s="383">
        <v>0</v>
      </c>
      <c r="AV34" s="168">
        <v>0</v>
      </c>
      <c r="AW34" s="168">
        <v>0</v>
      </c>
      <c r="AX34" s="168">
        <v>0</v>
      </c>
      <c r="AY34" s="168">
        <v>0</v>
      </c>
      <c r="AZ34" s="168">
        <v>0</v>
      </c>
      <c r="BA34" s="383">
        <v>0</v>
      </c>
      <c r="BB34" s="591"/>
      <c r="BC34" s="709" t="s">
        <v>427</v>
      </c>
      <c r="BD34" s="714"/>
      <c r="BE34" s="512"/>
      <c r="BF34" s="168">
        <v>0</v>
      </c>
      <c r="BG34" s="168">
        <v>0</v>
      </c>
      <c r="BH34" s="168">
        <v>0</v>
      </c>
      <c r="BI34" s="383">
        <v>0</v>
      </c>
      <c r="BJ34" s="168">
        <v>0</v>
      </c>
      <c r="BK34" s="168">
        <v>0</v>
      </c>
      <c r="BL34" s="168">
        <v>0</v>
      </c>
      <c r="BM34" s="168">
        <v>0</v>
      </c>
      <c r="BN34" s="168">
        <v>0</v>
      </c>
      <c r="BO34" s="383">
        <v>0</v>
      </c>
      <c r="BP34" s="591"/>
      <c r="BQ34" s="709" t="s">
        <v>427</v>
      </c>
      <c r="BR34" s="714"/>
      <c r="BS34" s="512"/>
      <c r="BT34" s="168">
        <v>0</v>
      </c>
      <c r="BU34" s="168">
        <v>0</v>
      </c>
      <c r="BV34" s="168">
        <v>0</v>
      </c>
      <c r="BW34" s="168">
        <v>0</v>
      </c>
      <c r="BX34" s="384">
        <v>0</v>
      </c>
      <c r="BY34" s="168">
        <v>0</v>
      </c>
      <c r="BZ34" s="168">
        <v>0</v>
      </c>
      <c r="CA34" s="168">
        <v>0</v>
      </c>
      <c r="CB34" s="167">
        <v>0</v>
      </c>
      <c r="CC34" s="168">
        <v>0</v>
      </c>
      <c r="CD34" s="167">
        <v>0</v>
      </c>
      <c r="CE34" s="513">
        <v>0</v>
      </c>
      <c r="CF34" s="211">
        <v>0</v>
      </c>
    </row>
    <row r="35" spans="1:84" s="514" customFormat="1" ht="15" customHeight="1">
      <c r="A35" s="591"/>
      <c r="B35" s="709" t="s">
        <v>428</v>
      </c>
      <c r="C35" s="714"/>
      <c r="D35" s="593"/>
      <c r="E35" s="168">
        <v>521148156</v>
      </c>
      <c r="F35" s="168">
        <v>68080264</v>
      </c>
      <c r="G35" s="168">
        <v>469311493</v>
      </c>
      <c r="H35" s="383">
        <v>571220582</v>
      </c>
      <c r="I35" s="168">
        <v>1063354674</v>
      </c>
      <c r="J35" s="168">
        <v>590186117</v>
      </c>
      <c r="K35" s="168">
        <v>153765293</v>
      </c>
      <c r="L35" s="168">
        <v>300523562</v>
      </c>
      <c r="M35" s="383">
        <v>498069285</v>
      </c>
      <c r="N35" s="591"/>
      <c r="O35" s="709" t="s">
        <v>428</v>
      </c>
      <c r="P35" s="714"/>
      <c r="Q35" s="512"/>
      <c r="R35" s="168">
        <v>50069675</v>
      </c>
      <c r="S35" s="168">
        <v>71488021</v>
      </c>
      <c r="T35" s="168">
        <v>1180560827</v>
      </c>
      <c r="U35" s="383">
        <v>356794484</v>
      </c>
      <c r="V35" s="168">
        <v>453068069</v>
      </c>
      <c r="W35" s="168">
        <v>918905625</v>
      </c>
      <c r="X35" s="168">
        <v>828035800</v>
      </c>
      <c r="Y35" s="168">
        <v>654361736</v>
      </c>
      <c r="Z35" s="383">
        <v>354016109</v>
      </c>
      <c r="AA35" s="591"/>
      <c r="AB35" s="709" t="s">
        <v>428</v>
      </c>
      <c r="AC35" s="714"/>
      <c r="AD35" s="512"/>
      <c r="AE35" s="168">
        <v>513222081</v>
      </c>
      <c r="AF35" s="168">
        <v>73433747</v>
      </c>
      <c r="AG35" s="168">
        <v>293843141</v>
      </c>
      <c r="AH35" s="383">
        <v>26834072</v>
      </c>
      <c r="AI35" s="168">
        <v>370855452</v>
      </c>
      <c r="AJ35" s="168">
        <v>18290842</v>
      </c>
      <c r="AK35" s="168">
        <v>41982097</v>
      </c>
      <c r="AL35" s="168">
        <v>2352189</v>
      </c>
      <c r="AM35" s="383">
        <v>108000</v>
      </c>
      <c r="AN35" s="591"/>
      <c r="AO35" s="709" t="s">
        <v>428</v>
      </c>
      <c r="AP35" s="714"/>
      <c r="AQ35" s="512"/>
      <c r="AR35" s="168">
        <v>70530014</v>
      </c>
      <c r="AS35" s="168">
        <v>240975233</v>
      </c>
      <c r="AT35" s="168">
        <v>4726437</v>
      </c>
      <c r="AU35" s="383">
        <v>100162431</v>
      </c>
      <c r="AV35" s="168">
        <v>826800</v>
      </c>
      <c r="AW35" s="168">
        <v>121564972</v>
      </c>
      <c r="AX35" s="168">
        <v>1088739391</v>
      </c>
      <c r="AY35" s="168">
        <v>281860918</v>
      </c>
      <c r="AZ35" s="168">
        <v>2094055</v>
      </c>
      <c r="BA35" s="383">
        <v>231543553</v>
      </c>
      <c r="BB35" s="591"/>
      <c r="BC35" s="709" t="s">
        <v>428</v>
      </c>
      <c r="BD35" s="714"/>
      <c r="BE35" s="512"/>
      <c r="BF35" s="168">
        <v>264496425</v>
      </c>
      <c r="BG35" s="168">
        <v>6318561</v>
      </c>
      <c r="BH35" s="168">
        <v>21270</v>
      </c>
      <c r="BI35" s="383">
        <v>357277900</v>
      </c>
      <c r="BJ35" s="168">
        <v>87672124</v>
      </c>
      <c r="BK35" s="168">
        <v>0</v>
      </c>
      <c r="BL35" s="168">
        <v>243952521</v>
      </c>
      <c r="BM35" s="168">
        <v>10162662</v>
      </c>
      <c r="BN35" s="168">
        <v>28626865</v>
      </c>
      <c r="BO35" s="383">
        <v>795431333</v>
      </c>
      <c r="BP35" s="591"/>
      <c r="BQ35" s="709" t="s">
        <v>428</v>
      </c>
      <c r="BR35" s="714"/>
      <c r="BS35" s="512"/>
      <c r="BT35" s="168">
        <v>477290</v>
      </c>
      <c r="BU35" s="168">
        <v>394982</v>
      </c>
      <c r="BV35" s="168">
        <v>155283010</v>
      </c>
      <c r="BW35" s="168">
        <v>112000000</v>
      </c>
      <c r="BX35" s="384">
        <v>0</v>
      </c>
      <c r="BY35" s="168">
        <v>2031053</v>
      </c>
      <c r="BZ35" s="168">
        <v>0</v>
      </c>
      <c r="CA35" s="168">
        <v>14651051193</v>
      </c>
      <c r="CB35" s="167">
        <v>3.36</v>
      </c>
      <c r="CC35" s="168">
        <v>14540329664</v>
      </c>
      <c r="CD35" s="167">
        <v>3.62</v>
      </c>
      <c r="CE35" s="513">
        <v>110721529</v>
      </c>
      <c r="CF35" s="211">
        <v>0.76</v>
      </c>
    </row>
    <row r="36" spans="1:84" s="514" customFormat="1" ht="8.25" customHeight="1">
      <c r="A36" s="591"/>
      <c r="B36" s="594"/>
      <c r="C36" s="595"/>
      <c r="D36" s="593"/>
      <c r="E36" s="167"/>
      <c r="F36" s="167"/>
      <c r="G36" s="167"/>
      <c r="H36" s="211"/>
      <c r="I36" s="167"/>
      <c r="J36" s="167"/>
      <c r="K36" s="167"/>
      <c r="L36" s="167"/>
      <c r="M36" s="211"/>
      <c r="N36" s="591"/>
      <c r="O36" s="594"/>
      <c r="P36" s="595"/>
      <c r="Q36" s="512"/>
      <c r="R36" s="167"/>
      <c r="S36" s="167"/>
      <c r="T36" s="167"/>
      <c r="U36" s="211"/>
      <c r="V36" s="167"/>
      <c r="W36" s="167"/>
      <c r="X36" s="167"/>
      <c r="Y36" s="167"/>
      <c r="Z36" s="211"/>
      <c r="AA36" s="591"/>
      <c r="AB36" s="594"/>
      <c r="AC36" s="595"/>
      <c r="AD36" s="512"/>
      <c r="AE36" s="167"/>
      <c r="AF36" s="167"/>
      <c r="AG36" s="167"/>
      <c r="AH36" s="211"/>
      <c r="AI36" s="167"/>
      <c r="AJ36" s="167"/>
      <c r="AK36" s="167"/>
      <c r="AL36" s="167"/>
      <c r="AM36" s="211"/>
      <c r="AN36" s="591"/>
      <c r="AO36" s="594"/>
      <c r="AP36" s="595"/>
      <c r="AQ36" s="512"/>
      <c r="AR36" s="167"/>
      <c r="AS36" s="167"/>
      <c r="AT36" s="167"/>
      <c r="AU36" s="211"/>
      <c r="AV36" s="167"/>
      <c r="AW36" s="167"/>
      <c r="AX36" s="167"/>
      <c r="AY36" s="167"/>
      <c r="AZ36" s="167"/>
      <c r="BA36" s="211"/>
      <c r="BB36" s="591"/>
      <c r="BC36" s="594"/>
      <c r="BD36" s="595"/>
      <c r="BE36" s="512"/>
      <c r="BF36" s="167"/>
      <c r="BG36" s="167"/>
      <c r="BH36" s="167"/>
      <c r="BI36" s="211"/>
      <c r="BJ36" s="167"/>
      <c r="BK36" s="167"/>
      <c r="BL36" s="167"/>
      <c r="BM36" s="167"/>
      <c r="BN36" s="167"/>
      <c r="BO36" s="211"/>
      <c r="BP36" s="591"/>
      <c r="BQ36" s="594"/>
      <c r="BR36" s="595"/>
      <c r="BS36" s="512"/>
      <c r="BT36" s="167"/>
      <c r="BU36" s="167"/>
      <c r="BV36" s="167"/>
      <c r="BW36" s="167"/>
      <c r="BX36" s="376"/>
      <c r="BY36" s="167"/>
      <c r="BZ36" s="167"/>
      <c r="CA36" s="167"/>
      <c r="CB36" s="167"/>
      <c r="CC36" s="167">
        <v>0</v>
      </c>
      <c r="CD36" s="167"/>
      <c r="CE36" s="513"/>
      <c r="CF36" s="211"/>
    </row>
    <row r="37" spans="1:84" s="511" customFormat="1" ht="15" customHeight="1">
      <c r="A37" s="586" t="s">
        <v>429</v>
      </c>
      <c r="B37" s="589"/>
      <c r="C37" s="587"/>
      <c r="D37" s="590"/>
      <c r="E37" s="166">
        <v>1952875</v>
      </c>
      <c r="F37" s="166">
        <v>0</v>
      </c>
      <c r="G37" s="166">
        <v>0</v>
      </c>
      <c r="H37" s="210">
        <v>632349</v>
      </c>
      <c r="I37" s="166">
        <v>0</v>
      </c>
      <c r="J37" s="166">
        <v>0</v>
      </c>
      <c r="K37" s="166">
        <v>0</v>
      </c>
      <c r="L37" s="166">
        <v>0</v>
      </c>
      <c r="M37" s="210">
        <v>0</v>
      </c>
      <c r="N37" s="586" t="s">
        <v>429</v>
      </c>
      <c r="O37" s="589"/>
      <c r="P37" s="587"/>
      <c r="Q37" s="510"/>
      <c r="R37" s="166">
        <v>0</v>
      </c>
      <c r="S37" s="166">
        <v>0</v>
      </c>
      <c r="T37" s="166">
        <v>0</v>
      </c>
      <c r="U37" s="210">
        <v>0</v>
      </c>
      <c r="V37" s="166">
        <v>0</v>
      </c>
      <c r="W37" s="166">
        <v>0</v>
      </c>
      <c r="X37" s="166">
        <v>0</v>
      </c>
      <c r="Y37" s="166">
        <v>0</v>
      </c>
      <c r="Z37" s="210">
        <v>0</v>
      </c>
      <c r="AA37" s="586" t="s">
        <v>429</v>
      </c>
      <c r="AB37" s="589"/>
      <c r="AC37" s="587"/>
      <c r="AD37" s="510"/>
      <c r="AE37" s="166">
        <v>0</v>
      </c>
      <c r="AF37" s="166">
        <v>0</v>
      </c>
      <c r="AG37" s="166">
        <v>0</v>
      </c>
      <c r="AH37" s="210">
        <v>0</v>
      </c>
      <c r="AI37" s="166">
        <v>0</v>
      </c>
      <c r="AJ37" s="166">
        <v>0</v>
      </c>
      <c r="AK37" s="166">
        <v>0</v>
      </c>
      <c r="AL37" s="166">
        <v>0</v>
      </c>
      <c r="AM37" s="210">
        <v>0</v>
      </c>
      <c r="AN37" s="586" t="s">
        <v>429</v>
      </c>
      <c r="AO37" s="589"/>
      <c r="AP37" s="587"/>
      <c r="AQ37" s="510"/>
      <c r="AR37" s="166">
        <v>0</v>
      </c>
      <c r="AS37" s="166">
        <v>0</v>
      </c>
      <c r="AT37" s="166">
        <v>0</v>
      </c>
      <c r="AU37" s="210">
        <v>0</v>
      </c>
      <c r="AV37" s="166">
        <v>0</v>
      </c>
      <c r="AW37" s="166">
        <v>0</v>
      </c>
      <c r="AX37" s="166">
        <v>0</v>
      </c>
      <c r="AY37" s="166">
        <v>0</v>
      </c>
      <c r="AZ37" s="166">
        <v>0</v>
      </c>
      <c r="BA37" s="210">
        <v>0</v>
      </c>
      <c r="BB37" s="586" t="s">
        <v>429</v>
      </c>
      <c r="BC37" s="589"/>
      <c r="BD37" s="587"/>
      <c r="BE37" s="510"/>
      <c r="BF37" s="166">
        <v>0</v>
      </c>
      <c r="BG37" s="166">
        <v>0</v>
      </c>
      <c r="BH37" s="166">
        <v>0</v>
      </c>
      <c r="BI37" s="210">
        <v>0</v>
      </c>
      <c r="BJ37" s="166">
        <v>0</v>
      </c>
      <c r="BK37" s="166">
        <v>0</v>
      </c>
      <c r="BL37" s="166">
        <v>0</v>
      </c>
      <c r="BM37" s="166">
        <v>0</v>
      </c>
      <c r="BN37" s="166">
        <v>0</v>
      </c>
      <c r="BO37" s="210">
        <v>0</v>
      </c>
      <c r="BP37" s="586" t="s">
        <v>429</v>
      </c>
      <c r="BQ37" s="589"/>
      <c r="BR37" s="587"/>
      <c r="BS37" s="510"/>
      <c r="BT37" s="166">
        <v>0</v>
      </c>
      <c r="BU37" s="166">
        <v>0</v>
      </c>
      <c r="BV37" s="166">
        <v>0</v>
      </c>
      <c r="BW37" s="166">
        <v>0</v>
      </c>
      <c r="BX37" s="367">
        <v>0</v>
      </c>
      <c r="BY37" s="166">
        <v>0</v>
      </c>
      <c r="BZ37" s="166">
        <v>0</v>
      </c>
      <c r="CA37" s="166">
        <v>2585224</v>
      </c>
      <c r="CB37" s="166">
        <v>0</v>
      </c>
      <c r="CC37" s="166">
        <v>1905702</v>
      </c>
      <c r="CD37" s="166">
        <v>0</v>
      </c>
      <c r="CE37" s="506">
        <v>679522</v>
      </c>
      <c r="CF37" s="210">
        <v>35.66</v>
      </c>
    </row>
    <row r="38" spans="1:84" s="514" customFormat="1" ht="15" customHeight="1">
      <c r="A38" s="591"/>
      <c r="B38" s="709" t="s">
        <v>430</v>
      </c>
      <c r="C38" s="714"/>
      <c r="D38" s="593"/>
      <c r="E38" s="168">
        <v>0</v>
      </c>
      <c r="F38" s="168">
        <v>0</v>
      </c>
      <c r="G38" s="168">
        <v>0</v>
      </c>
      <c r="H38" s="383">
        <v>0</v>
      </c>
      <c r="I38" s="168">
        <v>0</v>
      </c>
      <c r="J38" s="168">
        <v>0</v>
      </c>
      <c r="K38" s="168">
        <v>0</v>
      </c>
      <c r="L38" s="168">
        <v>0</v>
      </c>
      <c r="M38" s="383">
        <v>0</v>
      </c>
      <c r="N38" s="591"/>
      <c r="O38" s="709" t="s">
        <v>430</v>
      </c>
      <c r="P38" s="714"/>
      <c r="Q38" s="512"/>
      <c r="R38" s="168">
        <v>0</v>
      </c>
      <c r="S38" s="168">
        <v>0</v>
      </c>
      <c r="T38" s="168">
        <v>0</v>
      </c>
      <c r="U38" s="383">
        <v>0</v>
      </c>
      <c r="V38" s="168">
        <v>0</v>
      </c>
      <c r="W38" s="168">
        <v>0</v>
      </c>
      <c r="X38" s="168">
        <v>0</v>
      </c>
      <c r="Y38" s="168">
        <v>0</v>
      </c>
      <c r="Z38" s="383">
        <v>0</v>
      </c>
      <c r="AA38" s="591"/>
      <c r="AB38" s="709" t="s">
        <v>430</v>
      </c>
      <c r="AC38" s="714"/>
      <c r="AD38" s="512"/>
      <c r="AE38" s="168">
        <v>0</v>
      </c>
      <c r="AF38" s="168">
        <v>0</v>
      </c>
      <c r="AG38" s="168">
        <v>0</v>
      </c>
      <c r="AH38" s="383">
        <v>0</v>
      </c>
      <c r="AI38" s="168">
        <v>0</v>
      </c>
      <c r="AJ38" s="168">
        <v>0</v>
      </c>
      <c r="AK38" s="168">
        <v>0</v>
      </c>
      <c r="AL38" s="168">
        <v>0</v>
      </c>
      <c r="AM38" s="383">
        <v>0</v>
      </c>
      <c r="AN38" s="591"/>
      <c r="AO38" s="709" t="s">
        <v>430</v>
      </c>
      <c r="AP38" s="714"/>
      <c r="AQ38" s="512"/>
      <c r="AR38" s="168">
        <v>0</v>
      </c>
      <c r="AS38" s="168">
        <v>0</v>
      </c>
      <c r="AT38" s="168">
        <v>0</v>
      </c>
      <c r="AU38" s="383">
        <v>0</v>
      </c>
      <c r="AV38" s="168">
        <v>0</v>
      </c>
      <c r="AW38" s="168">
        <v>0</v>
      </c>
      <c r="AX38" s="168">
        <v>0</v>
      </c>
      <c r="AY38" s="168">
        <v>0</v>
      </c>
      <c r="AZ38" s="168">
        <v>0</v>
      </c>
      <c r="BA38" s="383">
        <v>0</v>
      </c>
      <c r="BB38" s="591"/>
      <c r="BC38" s="709" t="s">
        <v>430</v>
      </c>
      <c r="BD38" s="714"/>
      <c r="BE38" s="512"/>
      <c r="BF38" s="168">
        <v>0</v>
      </c>
      <c r="BG38" s="168">
        <v>0</v>
      </c>
      <c r="BH38" s="168">
        <v>0</v>
      </c>
      <c r="BI38" s="383">
        <v>0</v>
      </c>
      <c r="BJ38" s="168">
        <v>0</v>
      </c>
      <c r="BK38" s="168">
        <v>0</v>
      </c>
      <c r="BL38" s="168">
        <v>0</v>
      </c>
      <c r="BM38" s="168">
        <v>0</v>
      </c>
      <c r="BN38" s="168">
        <v>0</v>
      </c>
      <c r="BO38" s="383">
        <v>0</v>
      </c>
      <c r="BP38" s="591"/>
      <c r="BQ38" s="709" t="s">
        <v>430</v>
      </c>
      <c r="BR38" s="714"/>
      <c r="BS38" s="512"/>
      <c r="BT38" s="168">
        <v>0</v>
      </c>
      <c r="BU38" s="168">
        <v>0</v>
      </c>
      <c r="BV38" s="168">
        <v>0</v>
      </c>
      <c r="BW38" s="168">
        <v>0</v>
      </c>
      <c r="BX38" s="384">
        <v>0</v>
      </c>
      <c r="BY38" s="168">
        <v>0</v>
      </c>
      <c r="BZ38" s="168">
        <v>0</v>
      </c>
      <c r="CA38" s="168">
        <v>0</v>
      </c>
      <c r="CB38" s="167">
        <v>0</v>
      </c>
      <c r="CC38" s="168">
        <v>0</v>
      </c>
      <c r="CD38" s="167">
        <v>0</v>
      </c>
      <c r="CE38" s="513">
        <v>0</v>
      </c>
      <c r="CF38" s="211">
        <v>0</v>
      </c>
    </row>
    <row r="39" spans="1:84" s="514" customFormat="1" ht="15" customHeight="1">
      <c r="A39" s="591"/>
      <c r="B39" s="709" t="s">
        <v>431</v>
      </c>
      <c r="C39" s="714"/>
      <c r="D39" s="593"/>
      <c r="E39" s="168">
        <v>1952875</v>
      </c>
      <c r="F39" s="168">
        <v>0</v>
      </c>
      <c r="G39" s="168">
        <v>0</v>
      </c>
      <c r="H39" s="383">
        <v>632349</v>
      </c>
      <c r="I39" s="168">
        <v>0</v>
      </c>
      <c r="J39" s="168">
        <v>0</v>
      </c>
      <c r="K39" s="168">
        <v>0</v>
      </c>
      <c r="L39" s="168">
        <v>0</v>
      </c>
      <c r="M39" s="383">
        <v>0</v>
      </c>
      <c r="N39" s="591"/>
      <c r="O39" s="709" t="s">
        <v>431</v>
      </c>
      <c r="P39" s="714"/>
      <c r="Q39" s="512"/>
      <c r="R39" s="168">
        <v>0</v>
      </c>
      <c r="S39" s="168">
        <v>0</v>
      </c>
      <c r="T39" s="168">
        <v>0</v>
      </c>
      <c r="U39" s="383">
        <v>0</v>
      </c>
      <c r="V39" s="168">
        <v>0</v>
      </c>
      <c r="W39" s="168">
        <v>0</v>
      </c>
      <c r="X39" s="168">
        <v>0</v>
      </c>
      <c r="Y39" s="168">
        <v>0</v>
      </c>
      <c r="Z39" s="383">
        <v>0</v>
      </c>
      <c r="AA39" s="591"/>
      <c r="AB39" s="709" t="s">
        <v>431</v>
      </c>
      <c r="AC39" s="714"/>
      <c r="AD39" s="512"/>
      <c r="AE39" s="168">
        <v>0</v>
      </c>
      <c r="AF39" s="168">
        <v>0</v>
      </c>
      <c r="AG39" s="168">
        <v>0</v>
      </c>
      <c r="AH39" s="383">
        <v>0</v>
      </c>
      <c r="AI39" s="168">
        <v>0</v>
      </c>
      <c r="AJ39" s="168">
        <v>0</v>
      </c>
      <c r="AK39" s="168">
        <v>0</v>
      </c>
      <c r="AL39" s="168">
        <v>0</v>
      </c>
      <c r="AM39" s="383">
        <v>0</v>
      </c>
      <c r="AN39" s="591"/>
      <c r="AO39" s="709" t="s">
        <v>431</v>
      </c>
      <c r="AP39" s="714"/>
      <c r="AQ39" s="512"/>
      <c r="AR39" s="168">
        <v>0</v>
      </c>
      <c r="AS39" s="168">
        <v>0</v>
      </c>
      <c r="AT39" s="168">
        <v>0</v>
      </c>
      <c r="AU39" s="383">
        <v>0</v>
      </c>
      <c r="AV39" s="168">
        <v>0</v>
      </c>
      <c r="AW39" s="168">
        <v>0</v>
      </c>
      <c r="AX39" s="168">
        <v>0</v>
      </c>
      <c r="AY39" s="168">
        <v>0</v>
      </c>
      <c r="AZ39" s="168">
        <v>0</v>
      </c>
      <c r="BA39" s="383">
        <v>0</v>
      </c>
      <c r="BB39" s="591"/>
      <c r="BC39" s="709" t="s">
        <v>431</v>
      </c>
      <c r="BD39" s="714"/>
      <c r="BE39" s="512"/>
      <c r="BF39" s="168">
        <v>0</v>
      </c>
      <c r="BG39" s="168">
        <v>0</v>
      </c>
      <c r="BH39" s="168">
        <v>0</v>
      </c>
      <c r="BI39" s="383">
        <v>0</v>
      </c>
      <c r="BJ39" s="168">
        <v>0</v>
      </c>
      <c r="BK39" s="168">
        <v>0</v>
      </c>
      <c r="BL39" s="168">
        <v>0</v>
      </c>
      <c r="BM39" s="168">
        <v>0</v>
      </c>
      <c r="BN39" s="168">
        <v>0</v>
      </c>
      <c r="BO39" s="383">
        <v>0</v>
      </c>
      <c r="BP39" s="591"/>
      <c r="BQ39" s="709" t="s">
        <v>431</v>
      </c>
      <c r="BR39" s="714"/>
      <c r="BS39" s="512"/>
      <c r="BT39" s="168">
        <v>0</v>
      </c>
      <c r="BU39" s="168">
        <v>0</v>
      </c>
      <c r="BV39" s="168">
        <v>0</v>
      </c>
      <c r="BW39" s="168">
        <v>0</v>
      </c>
      <c r="BX39" s="384">
        <v>0</v>
      </c>
      <c r="BY39" s="168">
        <v>0</v>
      </c>
      <c r="BZ39" s="168">
        <v>0</v>
      </c>
      <c r="CA39" s="168">
        <v>2585224</v>
      </c>
      <c r="CB39" s="167">
        <v>0</v>
      </c>
      <c r="CC39" s="168">
        <v>1905702</v>
      </c>
      <c r="CD39" s="167">
        <v>0</v>
      </c>
      <c r="CE39" s="513">
        <v>679522</v>
      </c>
      <c r="CF39" s="211">
        <v>35.66</v>
      </c>
    </row>
    <row r="40" spans="1:84" s="514" customFormat="1" ht="15" customHeight="1">
      <c r="A40" s="591"/>
      <c r="B40" s="709" t="s">
        <v>432</v>
      </c>
      <c r="C40" s="714"/>
      <c r="D40" s="593"/>
      <c r="E40" s="168">
        <v>0</v>
      </c>
      <c r="F40" s="168">
        <v>0</v>
      </c>
      <c r="G40" s="168">
        <v>0</v>
      </c>
      <c r="H40" s="383">
        <v>0</v>
      </c>
      <c r="I40" s="168">
        <v>0</v>
      </c>
      <c r="J40" s="168">
        <v>0</v>
      </c>
      <c r="K40" s="168">
        <v>0</v>
      </c>
      <c r="L40" s="168">
        <v>0</v>
      </c>
      <c r="M40" s="383">
        <v>0</v>
      </c>
      <c r="N40" s="591"/>
      <c r="O40" s="709" t="s">
        <v>432</v>
      </c>
      <c r="P40" s="714"/>
      <c r="Q40" s="512"/>
      <c r="R40" s="168">
        <v>0</v>
      </c>
      <c r="S40" s="168">
        <v>0</v>
      </c>
      <c r="T40" s="168">
        <v>0</v>
      </c>
      <c r="U40" s="383">
        <v>0</v>
      </c>
      <c r="V40" s="168">
        <v>0</v>
      </c>
      <c r="W40" s="168">
        <v>0</v>
      </c>
      <c r="X40" s="168">
        <v>0</v>
      </c>
      <c r="Y40" s="168">
        <v>0</v>
      </c>
      <c r="Z40" s="383">
        <v>0</v>
      </c>
      <c r="AA40" s="591"/>
      <c r="AB40" s="709" t="s">
        <v>432</v>
      </c>
      <c r="AC40" s="714"/>
      <c r="AD40" s="512"/>
      <c r="AE40" s="168">
        <v>0</v>
      </c>
      <c r="AF40" s="168">
        <v>0</v>
      </c>
      <c r="AG40" s="168">
        <v>0</v>
      </c>
      <c r="AH40" s="383">
        <v>0</v>
      </c>
      <c r="AI40" s="168">
        <v>0</v>
      </c>
      <c r="AJ40" s="168">
        <v>0</v>
      </c>
      <c r="AK40" s="168">
        <v>0</v>
      </c>
      <c r="AL40" s="168">
        <v>0</v>
      </c>
      <c r="AM40" s="383">
        <v>0</v>
      </c>
      <c r="AN40" s="591"/>
      <c r="AO40" s="709" t="s">
        <v>432</v>
      </c>
      <c r="AP40" s="714"/>
      <c r="AQ40" s="512"/>
      <c r="AR40" s="168">
        <v>0</v>
      </c>
      <c r="AS40" s="168">
        <v>0</v>
      </c>
      <c r="AT40" s="168">
        <v>0</v>
      </c>
      <c r="AU40" s="383">
        <v>0</v>
      </c>
      <c r="AV40" s="168">
        <v>0</v>
      </c>
      <c r="AW40" s="168">
        <v>0</v>
      </c>
      <c r="AX40" s="168">
        <v>0</v>
      </c>
      <c r="AY40" s="168">
        <v>0</v>
      </c>
      <c r="AZ40" s="168">
        <v>0</v>
      </c>
      <c r="BA40" s="383">
        <v>0</v>
      </c>
      <c r="BB40" s="591"/>
      <c r="BC40" s="709" t="s">
        <v>432</v>
      </c>
      <c r="BD40" s="714"/>
      <c r="BE40" s="512"/>
      <c r="BF40" s="168">
        <v>0</v>
      </c>
      <c r="BG40" s="168">
        <v>0</v>
      </c>
      <c r="BH40" s="168">
        <v>0</v>
      </c>
      <c r="BI40" s="383">
        <v>0</v>
      </c>
      <c r="BJ40" s="168">
        <v>0</v>
      </c>
      <c r="BK40" s="168">
        <v>0</v>
      </c>
      <c r="BL40" s="168">
        <v>0</v>
      </c>
      <c r="BM40" s="168">
        <v>0</v>
      </c>
      <c r="BN40" s="168">
        <v>0</v>
      </c>
      <c r="BO40" s="383">
        <v>0</v>
      </c>
      <c r="BP40" s="591"/>
      <c r="BQ40" s="709" t="s">
        <v>432</v>
      </c>
      <c r="BR40" s="714"/>
      <c r="BS40" s="512"/>
      <c r="BT40" s="168">
        <v>0</v>
      </c>
      <c r="BU40" s="168">
        <v>0</v>
      </c>
      <c r="BV40" s="168">
        <v>0</v>
      </c>
      <c r="BW40" s="168">
        <v>0</v>
      </c>
      <c r="BX40" s="384">
        <v>0</v>
      </c>
      <c r="BY40" s="168">
        <v>0</v>
      </c>
      <c r="BZ40" s="168">
        <v>0</v>
      </c>
      <c r="CA40" s="168">
        <v>0</v>
      </c>
      <c r="CB40" s="167">
        <v>0</v>
      </c>
      <c r="CC40" s="168">
        <v>0</v>
      </c>
      <c r="CD40" s="167">
        <v>0</v>
      </c>
      <c r="CE40" s="513">
        <v>0</v>
      </c>
      <c r="CF40" s="211">
        <v>0</v>
      </c>
    </row>
    <row r="41" spans="1:84" s="511" customFormat="1" ht="8.25" customHeight="1">
      <c r="A41" s="591"/>
      <c r="B41" s="594"/>
      <c r="C41" s="595"/>
      <c r="D41" s="596"/>
      <c r="E41" s="167"/>
      <c r="F41" s="167"/>
      <c r="G41" s="167"/>
      <c r="H41" s="211"/>
      <c r="I41" s="167"/>
      <c r="J41" s="167"/>
      <c r="K41" s="167"/>
      <c r="L41" s="167"/>
      <c r="M41" s="211"/>
      <c r="N41" s="591"/>
      <c r="O41" s="594"/>
      <c r="P41" s="595"/>
      <c r="Q41" s="515"/>
      <c r="R41" s="167"/>
      <c r="S41" s="167"/>
      <c r="T41" s="167"/>
      <c r="U41" s="211"/>
      <c r="V41" s="167"/>
      <c r="W41" s="167"/>
      <c r="X41" s="167"/>
      <c r="Y41" s="167"/>
      <c r="Z41" s="211"/>
      <c r="AA41" s="591"/>
      <c r="AB41" s="594"/>
      <c r="AC41" s="595"/>
      <c r="AD41" s="515"/>
      <c r="AE41" s="167"/>
      <c r="AF41" s="167"/>
      <c r="AG41" s="167"/>
      <c r="AH41" s="211"/>
      <c r="AI41" s="167"/>
      <c r="AJ41" s="167"/>
      <c r="AK41" s="167"/>
      <c r="AL41" s="167"/>
      <c r="AM41" s="211"/>
      <c r="AN41" s="591"/>
      <c r="AO41" s="594"/>
      <c r="AP41" s="595"/>
      <c r="AQ41" s="515"/>
      <c r="AR41" s="167"/>
      <c r="AS41" s="167"/>
      <c r="AT41" s="167"/>
      <c r="AU41" s="211"/>
      <c r="AV41" s="167"/>
      <c r="AW41" s="167"/>
      <c r="AX41" s="167"/>
      <c r="AY41" s="167"/>
      <c r="AZ41" s="167"/>
      <c r="BA41" s="211"/>
      <c r="BB41" s="591"/>
      <c r="BC41" s="594"/>
      <c r="BD41" s="595"/>
      <c r="BE41" s="515"/>
      <c r="BF41" s="167"/>
      <c r="BG41" s="167"/>
      <c r="BH41" s="167"/>
      <c r="BI41" s="211"/>
      <c r="BJ41" s="167"/>
      <c r="BK41" s="167"/>
      <c r="BL41" s="167"/>
      <c r="BM41" s="167"/>
      <c r="BN41" s="167"/>
      <c r="BO41" s="211"/>
      <c r="BP41" s="591"/>
      <c r="BQ41" s="594"/>
      <c r="BR41" s="595"/>
      <c r="BS41" s="515"/>
      <c r="BT41" s="167"/>
      <c r="BU41" s="167"/>
      <c r="BV41" s="167"/>
      <c r="BW41" s="167"/>
      <c r="BX41" s="376"/>
      <c r="BY41" s="167"/>
      <c r="BZ41" s="167"/>
      <c r="CA41" s="167"/>
      <c r="CB41" s="167"/>
      <c r="CC41" s="167"/>
      <c r="CD41" s="167"/>
      <c r="CE41" s="513"/>
      <c r="CF41" s="211"/>
    </row>
    <row r="42" spans="1:84" s="511" customFormat="1" ht="15" customHeight="1">
      <c r="A42" s="586" t="s">
        <v>433</v>
      </c>
      <c r="B42" s="589"/>
      <c r="C42" s="587"/>
      <c r="D42" s="588"/>
      <c r="E42" s="166">
        <v>67885073</v>
      </c>
      <c r="F42" s="166">
        <v>26686928</v>
      </c>
      <c r="G42" s="166">
        <v>13929972</v>
      </c>
      <c r="H42" s="210">
        <v>17677548</v>
      </c>
      <c r="I42" s="166">
        <v>140513406</v>
      </c>
      <c r="J42" s="166">
        <v>41419561</v>
      </c>
      <c r="K42" s="166">
        <v>9626195</v>
      </c>
      <c r="L42" s="166">
        <v>12563435</v>
      </c>
      <c r="M42" s="210">
        <v>9374193</v>
      </c>
      <c r="N42" s="586" t="s">
        <v>433</v>
      </c>
      <c r="O42" s="589"/>
      <c r="P42" s="587"/>
      <c r="Q42" s="508"/>
      <c r="R42" s="166">
        <v>9307063</v>
      </c>
      <c r="S42" s="166">
        <v>17191599</v>
      </c>
      <c r="T42" s="166">
        <v>10058346</v>
      </c>
      <c r="U42" s="210">
        <v>8576109</v>
      </c>
      <c r="V42" s="166">
        <v>17668501</v>
      </c>
      <c r="W42" s="166">
        <v>30221758</v>
      </c>
      <c r="X42" s="166">
        <v>8240724</v>
      </c>
      <c r="Y42" s="166">
        <v>11262847</v>
      </c>
      <c r="Z42" s="210">
        <v>10213775</v>
      </c>
      <c r="AA42" s="586" t="s">
        <v>433</v>
      </c>
      <c r="AB42" s="589"/>
      <c r="AC42" s="587"/>
      <c r="AD42" s="508"/>
      <c r="AE42" s="166">
        <v>16411070</v>
      </c>
      <c r="AF42" s="166">
        <v>9927818</v>
      </c>
      <c r="AG42" s="166">
        <v>21971966</v>
      </c>
      <c r="AH42" s="210">
        <v>18560017</v>
      </c>
      <c r="AI42" s="166">
        <v>13717318</v>
      </c>
      <c r="AJ42" s="166">
        <v>15403835</v>
      </c>
      <c r="AK42" s="166">
        <v>13880689</v>
      </c>
      <c r="AL42" s="166">
        <v>12867107</v>
      </c>
      <c r="AM42" s="210">
        <v>5081279</v>
      </c>
      <c r="AN42" s="586" t="s">
        <v>433</v>
      </c>
      <c r="AO42" s="589"/>
      <c r="AP42" s="587"/>
      <c r="AQ42" s="508"/>
      <c r="AR42" s="166">
        <v>3727444</v>
      </c>
      <c r="AS42" s="166">
        <v>3027919</v>
      </c>
      <c r="AT42" s="166">
        <v>24998079</v>
      </c>
      <c r="AU42" s="210">
        <v>8444014</v>
      </c>
      <c r="AV42" s="166">
        <v>27005563</v>
      </c>
      <c r="AW42" s="166">
        <v>26705728</v>
      </c>
      <c r="AX42" s="166">
        <v>12884299</v>
      </c>
      <c r="AY42" s="166">
        <v>24876159</v>
      </c>
      <c r="AZ42" s="166">
        <v>26480549</v>
      </c>
      <c r="BA42" s="210">
        <v>11568694</v>
      </c>
      <c r="BB42" s="586" t="s">
        <v>433</v>
      </c>
      <c r="BC42" s="589"/>
      <c r="BD42" s="587"/>
      <c r="BE42" s="508"/>
      <c r="BF42" s="166">
        <v>29628602</v>
      </c>
      <c r="BG42" s="166">
        <v>8295658</v>
      </c>
      <c r="BH42" s="166">
        <v>12906482</v>
      </c>
      <c r="BI42" s="210">
        <v>2821054</v>
      </c>
      <c r="BJ42" s="166">
        <v>14181035</v>
      </c>
      <c r="BK42" s="166">
        <v>4320992</v>
      </c>
      <c r="BL42" s="166">
        <v>3426114</v>
      </c>
      <c r="BM42" s="166">
        <v>5182932</v>
      </c>
      <c r="BN42" s="166">
        <v>24972348</v>
      </c>
      <c r="BO42" s="210">
        <v>12195008</v>
      </c>
      <c r="BP42" s="586" t="s">
        <v>433</v>
      </c>
      <c r="BQ42" s="589"/>
      <c r="BR42" s="587"/>
      <c r="BS42" s="508"/>
      <c r="BT42" s="166">
        <v>12847709</v>
      </c>
      <c r="BU42" s="166">
        <v>6589521</v>
      </c>
      <c r="BV42" s="166">
        <v>1137373</v>
      </c>
      <c r="BW42" s="166">
        <v>4617138</v>
      </c>
      <c r="BX42" s="367">
        <v>3757789</v>
      </c>
      <c r="BY42" s="166">
        <v>4831037</v>
      </c>
      <c r="BZ42" s="166">
        <v>179800</v>
      </c>
      <c r="CA42" s="166">
        <v>911847172</v>
      </c>
      <c r="CB42" s="166">
        <v>0.21</v>
      </c>
      <c r="CC42" s="166">
        <v>816623972</v>
      </c>
      <c r="CD42" s="166">
        <v>0.2</v>
      </c>
      <c r="CE42" s="506">
        <v>95223200</v>
      </c>
      <c r="CF42" s="210">
        <v>11.66</v>
      </c>
    </row>
    <row r="43" spans="1:84" s="516" customFormat="1" ht="15" customHeight="1">
      <c r="A43" s="591"/>
      <c r="B43" s="709" t="s">
        <v>434</v>
      </c>
      <c r="C43" s="709"/>
      <c r="D43" s="593"/>
      <c r="E43" s="168">
        <v>67885073</v>
      </c>
      <c r="F43" s="168">
        <v>26686928</v>
      </c>
      <c r="G43" s="168">
        <v>13929972</v>
      </c>
      <c r="H43" s="383">
        <v>17677548</v>
      </c>
      <c r="I43" s="168">
        <v>140513406</v>
      </c>
      <c r="J43" s="168">
        <v>41419561</v>
      </c>
      <c r="K43" s="168">
        <v>9626195</v>
      </c>
      <c r="L43" s="168">
        <v>12563435</v>
      </c>
      <c r="M43" s="383">
        <v>9374193</v>
      </c>
      <c r="N43" s="591"/>
      <c r="O43" s="709" t="s">
        <v>434</v>
      </c>
      <c r="P43" s="709"/>
      <c r="Q43" s="512"/>
      <c r="R43" s="168">
        <v>9307063</v>
      </c>
      <c r="S43" s="168">
        <v>17191599</v>
      </c>
      <c r="T43" s="168">
        <v>10058346</v>
      </c>
      <c r="U43" s="383">
        <v>8576109</v>
      </c>
      <c r="V43" s="168">
        <v>17668501</v>
      </c>
      <c r="W43" s="168">
        <v>30221758</v>
      </c>
      <c r="X43" s="168">
        <v>8240724</v>
      </c>
      <c r="Y43" s="168">
        <v>11262847</v>
      </c>
      <c r="Z43" s="383">
        <v>10213775</v>
      </c>
      <c r="AA43" s="591"/>
      <c r="AB43" s="709" t="s">
        <v>434</v>
      </c>
      <c r="AC43" s="709"/>
      <c r="AD43" s="512"/>
      <c r="AE43" s="168">
        <v>16411070</v>
      </c>
      <c r="AF43" s="168">
        <v>9927818</v>
      </c>
      <c r="AG43" s="168">
        <v>21971966</v>
      </c>
      <c r="AH43" s="383">
        <v>18560017</v>
      </c>
      <c r="AI43" s="168">
        <v>13717318</v>
      </c>
      <c r="AJ43" s="168">
        <v>15403835</v>
      </c>
      <c r="AK43" s="168">
        <v>13880689</v>
      </c>
      <c r="AL43" s="168">
        <v>12867107</v>
      </c>
      <c r="AM43" s="383">
        <v>5081279</v>
      </c>
      <c r="AN43" s="591"/>
      <c r="AO43" s="709" t="s">
        <v>434</v>
      </c>
      <c r="AP43" s="709"/>
      <c r="AQ43" s="512"/>
      <c r="AR43" s="168">
        <v>3727444</v>
      </c>
      <c r="AS43" s="168">
        <v>3027919</v>
      </c>
      <c r="AT43" s="168">
        <v>24998079</v>
      </c>
      <c r="AU43" s="383">
        <v>8444014</v>
      </c>
      <c r="AV43" s="168">
        <v>27005563</v>
      </c>
      <c r="AW43" s="168">
        <v>26705728</v>
      </c>
      <c r="AX43" s="168">
        <v>12884299</v>
      </c>
      <c r="AY43" s="168">
        <v>24876159</v>
      </c>
      <c r="AZ43" s="168">
        <v>26480549</v>
      </c>
      <c r="BA43" s="383">
        <v>11568694</v>
      </c>
      <c r="BB43" s="591"/>
      <c r="BC43" s="709" t="s">
        <v>434</v>
      </c>
      <c r="BD43" s="709"/>
      <c r="BE43" s="512"/>
      <c r="BF43" s="168">
        <v>29628602</v>
      </c>
      <c r="BG43" s="168">
        <v>8295658</v>
      </c>
      <c r="BH43" s="168">
        <v>12906482</v>
      </c>
      <c r="BI43" s="383">
        <v>2821054</v>
      </c>
      <c r="BJ43" s="168">
        <v>14181035</v>
      </c>
      <c r="BK43" s="168">
        <v>4320992</v>
      </c>
      <c r="BL43" s="168">
        <v>3426114</v>
      </c>
      <c r="BM43" s="168">
        <v>5182932</v>
      </c>
      <c r="BN43" s="168">
        <v>24972348</v>
      </c>
      <c r="BO43" s="383">
        <v>12195008</v>
      </c>
      <c r="BP43" s="591"/>
      <c r="BQ43" s="709" t="s">
        <v>434</v>
      </c>
      <c r="BR43" s="709"/>
      <c r="BS43" s="512"/>
      <c r="BT43" s="168">
        <v>12847709</v>
      </c>
      <c r="BU43" s="168">
        <v>6589521</v>
      </c>
      <c r="BV43" s="168">
        <v>1137373</v>
      </c>
      <c r="BW43" s="168">
        <v>4617138</v>
      </c>
      <c r="BX43" s="384">
        <v>3757789</v>
      </c>
      <c r="BY43" s="168">
        <v>4831037</v>
      </c>
      <c r="BZ43" s="168">
        <v>179800</v>
      </c>
      <c r="CA43" s="168">
        <v>911847172</v>
      </c>
      <c r="CB43" s="167">
        <v>0.21</v>
      </c>
      <c r="CC43" s="168">
        <v>816623972</v>
      </c>
      <c r="CD43" s="167">
        <v>0.2</v>
      </c>
      <c r="CE43" s="513">
        <v>95223200</v>
      </c>
      <c r="CF43" s="211">
        <v>11.66</v>
      </c>
    </row>
    <row r="44" spans="1:84" s="141" customFormat="1" ht="8.25" customHeight="1">
      <c r="A44" s="591"/>
      <c r="B44" s="594"/>
      <c r="C44" s="595"/>
      <c r="D44" s="593"/>
      <c r="E44" s="167"/>
      <c r="F44" s="167"/>
      <c r="G44" s="167"/>
      <c r="H44" s="211"/>
      <c r="I44" s="167"/>
      <c r="J44" s="167"/>
      <c r="K44" s="167"/>
      <c r="L44" s="167"/>
      <c r="M44" s="211"/>
      <c r="N44" s="591"/>
      <c r="O44" s="594"/>
      <c r="P44" s="595"/>
      <c r="Q44" s="512"/>
      <c r="R44" s="167"/>
      <c r="S44" s="167"/>
      <c r="T44" s="167"/>
      <c r="U44" s="211"/>
      <c r="V44" s="167"/>
      <c r="W44" s="167"/>
      <c r="X44" s="167"/>
      <c r="Y44" s="167"/>
      <c r="Z44" s="211"/>
      <c r="AA44" s="591"/>
      <c r="AB44" s="594"/>
      <c r="AC44" s="595"/>
      <c r="AD44" s="512"/>
      <c r="AE44" s="167"/>
      <c r="AF44" s="167"/>
      <c r="AG44" s="167"/>
      <c r="AH44" s="211"/>
      <c r="AI44" s="167"/>
      <c r="AJ44" s="167"/>
      <c r="AK44" s="167"/>
      <c r="AL44" s="167"/>
      <c r="AM44" s="211"/>
      <c r="AN44" s="591"/>
      <c r="AO44" s="594"/>
      <c r="AP44" s="595"/>
      <c r="AQ44" s="512"/>
      <c r="AR44" s="167"/>
      <c r="AS44" s="167"/>
      <c r="AT44" s="167"/>
      <c r="AU44" s="211"/>
      <c r="AV44" s="167"/>
      <c r="AW44" s="167"/>
      <c r="AX44" s="167"/>
      <c r="AY44" s="167"/>
      <c r="AZ44" s="167"/>
      <c r="BA44" s="211"/>
      <c r="BB44" s="591"/>
      <c r="BC44" s="594"/>
      <c r="BD44" s="595"/>
      <c r="BE44" s="512"/>
      <c r="BF44" s="167"/>
      <c r="BG44" s="167"/>
      <c r="BH44" s="167"/>
      <c r="BI44" s="211"/>
      <c r="BJ44" s="167"/>
      <c r="BK44" s="167"/>
      <c r="BL44" s="167"/>
      <c r="BM44" s="167"/>
      <c r="BN44" s="167"/>
      <c r="BO44" s="211"/>
      <c r="BP44" s="591"/>
      <c r="BQ44" s="594"/>
      <c r="BR44" s="595"/>
      <c r="BS44" s="512"/>
      <c r="BT44" s="167"/>
      <c r="BU44" s="167"/>
      <c r="BV44" s="167"/>
      <c r="BW44" s="167"/>
      <c r="BX44" s="376"/>
      <c r="BY44" s="167"/>
      <c r="BZ44" s="167"/>
      <c r="CA44" s="167"/>
      <c r="CB44" s="167"/>
      <c r="CC44" s="167"/>
      <c r="CD44" s="167"/>
      <c r="CE44" s="513"/>
      <c r="CF44" s="211"/>
    </row>
    <row r="45" spans="1:84" s="517" customFormat="1" ht="15" customHeight="1">
      <c r="A45" s="586" t="s">
        <v>435</v>
      </c>
      <c r="B45" s="597"/>
      <c r="C45" s="587"/>
      <c r="D45" s="590"/>
      <c r="E45" s="166">
        <v>325938848</v>
      </c>
      <c r="F45" s="166">
        <v>124261384</v>
      </c>
      <c r="G45" s="166">
        <v>20732870</v>
      </c>
      <c r="H45" s="210">
        <v>2323979</v>
      </c>
      <c r="I45" s="166">
        <v>189428779</v>
      </c>
      <c r="J45" s="166">
        <v>9388282</v>
      </c>
      <c r="K45" s="166">
        <v>33314941</v>
      </c>
      <c r="L45" s="166">
        <v>1857003</v>
      </c>
      <c r="M45" s="210">
        <v>0</v>
      </c>
      <c r="N45" s="586" t="s">
        <v>435</v>
      </c>
      <c r="O45" s="597"/>
      <c r="P45" s="587"/>
      <c r="Q45" s="510"/>
      <c r="R45" s="166">
        <v>37191508</v>
      </c>
      <c r="S45" s="166">
        <v>62517424</v>
      </c>
      <c r="T45" s="166">
        <v>5083004</v>
      </c>
      <c r="U45" s="210">
        <v>18117930</v>
      </c>
      <c r="V45" s="166">
        <v>0</v>
      </c>
      <c r="W45" s="166">
        <v>0</v>
      </c>
      <c r="X45" s="166">
        <v>0</v>
      </c>
      <c r="Y45" s="166">
        <v>0</v>
      </c>
      <c r="Z45" s="210">
        <v>8482865</v>
      </c>
      <c r="AA45" s="586" t="s">
        <v>435</v>
      </c>
      <c r="AB45" s="597"/>
      <c r="AC45" s="587"/>
      <c r="AD45" s="510"/>
      <c r="AE45" s="166">
        <v>18137911</v>
      </c>
      <c r="AF45" s="166">
        <v>0</v>
      </c>
      <c r="AG45" s="166">
        <v>1302671</v>
      </c>
      <c r="AH45" s="210">
        <v>32853397</v>
      </c>
      <c r="AI45" s="166">
        <v>0</v>
      </c>
      <c r="AJ45" s="166">
        <v>58291596</v>
      </c>
      <c r="AK45" s="166">
        <v>20750501</v>
      </c>
      <c r="AL45" s="166">
        <v>8033750</v>
      </c>
      <c r="AM45" s="210">
        <v>1216738</v>
      </c>
      <c r="AN45" s="586" t="s">
        <v>435</v>
      </c>
      <c r="AO45" s="597"/>
      <c r="AP45" s="587"/>
      <c r="AQ45" s="510"/>
      <c r="AR45" s="166">
        <v>6701740</v>
      </c>
      <c r="AS45" s="166">
        <v>56237628</v>
      </c>
      <c r="AT45" s="166">
        <v>101422901</v>
      </c>
      <c r="AU45" s="210">
        <v>12842770</v>
      </c>
      <c r="AV45" s="166">
        <v>22894980</v>
      </c>
      <c r="AW45" s="166">
        <v>26722364</v>
      </c>
      <c r="AX45" s="166">
        <v>0</v>
      </c>
      <c r="AY45" s="166">
        <v>21486149</v>
      </c>
      <c r="AZ45" s="166">
        <v>38949645</v>
      </c>
      <c r="BA45" s="210">
        <v>0</v>
      </c>
      <c r="BB45" s="586" t="s">
        <v>435</v>
      </c>
      <c r="BC45" s="597"/>
      <c r="BD45" s="587"/>
      <c r="BE45" s="510"/>
      <c r="BF45" s="166">
        <v>35715160</v>
      </c>
      <c r="BG45" s="166">
        <v>0</v>
      </c>
      <c r="BH45" s="166">
        <v>88483803</v>
      </c>
      <c r="BI45" s="210">
        <v>10012544</v>
      </c>
      <c r="BJ45" s="166">
        <v>4086877</v>
      </c>
      <c r="BK45" s="166">
        <v>9402332</v>
      </c>
      <c r="BL45" s="166">
        <v>208547</v>
      </c>
      <c r="BM45" s="166">
        <v>40904508</v>
      </c>
      <c r="BN45" s="166">
        <v>0</v>
      </c>
      <c r="BO45" s="210">
        <v>65270875</v>
      </c>
      <c r="BP45" s="586" t="s">
        <v>435</v>
      </c>
      <c r="BQ45" s="597"/>
      <c r="BR45" s="587"/>
      <c r="BS45" s="510"/>
      <c r="BT45" s="166">
        <v>27488170</v>
      </c>
      <c r="BU45" s="166">
        <v>2619000</v>
      </c>
      <c r="BV45" s="166">
        <v>0</v>
      </c>
      <c r="BW45" s="166">
        <v>39901617</v>
      </c>
      <c r="BX45" s="367">
        <v>24582040</v>
      </c>
      <c r="BY45" s="166">
        <v>3147938</v>
      </c>
      <c r="BZ45" s="166">
        <v>0</v>
      </c>
      <c r="CA45" s="166">
        <v>1618306969</v>
      </c>
      <c r="CB45" s="166">
        <v>0.37</v>
      </c>
      <c r="CC45" s="166">
        <v>1018845877</v>
      </c>
      <c r="CD45" s="166">
        <v>0.25</v>
      </c>
      <c r="CE45" s="506">
        <v>599461092</v>
      </c>
      <c r="CF45" s="210">
        <v>58.84</v>
      </c>
    </row>
    <row r="46" spans="1:84" s="518" customFormat="1" ht="15" customHeight="1">
      <c r="A46" s="591"/>
      <c r="B46" s="709" t="s">
        <v>436</v>
      </c>
      <c r="C46" s="709"/>
      <c r="D46" s="593"/>
      <c r="E46" s="168">
        <v>325938848</v>
      </c>
      <c r="F46" s="168">
        <v>124261384</v>
      </c>
      <c r="G46" s="168">
        <v>20732870</v>
      </c>
      <c r="H46" s="383">
        <v>2323979</v>
      </c>
      <c r="I46" s="168">
        <v>189428779</v>
      </c>
      <c r="J46" s="168">
        <v>9388282</v>
      </c>
      <c r="K46" s="168">
        <v>33314941</v>
      </c>
      <c r="L46" s="168">
        <v>1857003</v>
      </c>
      <c r="M46" s="383">
        <v>0</v>
      </c>
      <c r="N46" s="591"/>
      <c r="O46" s="709" t="s">
        <v>436</v>
      </c>
      <c r="P46" s="709"/>
      <c r="Q46" s="512"/>
      <c r="R46" s="168">
        <v>37191508</v>
      </c>
      <c r="S46" s="168">
        <v>62517424</v>
      </c>
      <c r="T46" s="168">
        <v>5083004</v>
      </c>
      <c r="U46" s="383">
        <v>18117930</v>
      </c>
      <c r="V46" s="168">
        <v>0</v>
      </c>
      <c r="W46" s="168">
        <v>0</v>
      </c>
      <c r="X46" s="168">
        <v>0</v>
      </c>
      <c r="Y46" s="168">
        <v>0</v>
      </c>
      <c r="Z46" s="383">
        <v>8482865</v>
      </c>
      <c r="AA46" s="591"/>
      <c r="AB46" s="709" t="s">
        <v>436</v>
      </c>
      <c r="AC46" s="709"/>
      <c r="AD46" s="512"/>
      <c r="AE46" s="168">
        <v>18137911</v>
      </c>
      <c r="AF46" s="168">
        <v>0</v>
      </c>
      <c r="AG46" s="168">
        <v>1302671</v>
      </c>
      <c r="AH46" s="383">
        <v>32853397</v>
      </c>
      <c r="AI46" s="168">
        <v>0</v>
      </c>
      <c r="AJ46" s="168">
        <v>58291596</v>
      </c>
      <c r="AK46" s="168">
        <v>20750501</v>
      </c>
      <c r="AL46" s="168">
        <v>8033750</v>
      </c>
      <c r="AM46" s="383">
        <v>1216738</v>
      </c>
      <c r="AN46" s="591"/>
      <c r="AO46" s="709" t="s">
        <v>436</v>
      </c>
      <c r="AP46" s="709"/>
      <c r="AQ46" s="512"/>
      <c r="AR46" s="168">
        <v>6701740</v>
      </c>
      <c r="AS46" s="168">
        <v>56237628</v>
      </c>
      <c r="AT46" s="168">
        <v>101422901</v>
      </c>
      <c r="AU46" s="383">
        <v>12842770</v>
      </c>
      <c r="AV46" s="168">
        <v>22894980</v>
      </c>
      <c r="AW46" s="168">
        <v>26722364</v>
      </c>
      <c r="AX46" s="168">
        <v>0</v>
      </c>
      <c r="AY46" s="168">
        <v>21486149</v>
      </c>
      <c r="AZ46" s="168">
        <v>38949645</v>
      </c>
      <c r="BA46" s="383">
        <v>0</v>
      </c>
      <c r="BB46" s="591"/>
      <c r="BC46" s="709" t="s">
        <v>436</v>
      </c>
      <c r="BD46" s="709"/>
      <c r="BE46" s="512"/>
      <c r="BF46" s="168">
        <v>35715160</v>
      </c>
      <c r="BG46" s="168">
        <v>0</v>
      </c>
      <c r="BH46" s="168">
        <v>88483803</v>
      </c>
      <c r="BI46" s="383">
        <v>10012544</v>
      </c>
      <c r="BJ46" s="168">
        <v>4086877</v>
      </c>
      <c r="BK46" s="168">
        <v>9402332</v>
      </c>
      <c r="BL46" s="168">
        <v>208547</v>
      </c>
      <c r="BM46" s="168">
        <v>40904508</v>
      </c>
      <c r="BN46" s="168">
        <v>0</v>
      </c>
      <c r="BO46" s="383">
        <v>65270875</v>
      </c>
      <c r="BP46" s="591"/>
      <c r="BQ46" s="709" t="s">
        <v>436</v>
      </c>
      <c r="BR46" s="709"/>
      <c r="BS46" s="512"/>
      <c r="BT46" s="168">
        <v>27488170</v>
      </c>
      <c r="BU46" s="168">
        <v>2619000</v>
      </c>
      <c r="BV46" s="168">
        <v>0</v>
      </c>
      <c r="BW46" s="168">
        <v>39901617</v>
      </c>
      <c r="BX46" s="384">
        <v>24582040</v>
      </c>
      <c r="BY46" s="168">
        <v>3147938</v>
      </c>
      <c r="BZ46" s="168">
        <v>0</v>
      </c>
      <c r="CA46" s="168">
        <v>1618306969</v>
      </c>
      <c r="CB46" s="167">
        <v>0.37</v>
      </c>
      <c r="CC46" s="168">
        <v>1018845877</v>
      </c>
      <c r="CD46" s="167">
        <v>0.25</v>
      </c>
      <c r="CE46" s="513">
        <v>599461092</v>
      </c>
      <c r="CF46" s="211">
        <v>58.84</v>
      </c>
    </row>
    <row r="47" spans="1:84" s="97" customFormat="1" ht="8.25" customHeight="1">
      <c r="A47" s="591"/>
      <c r="B47" s="598"/>
      <c r="C47" s="595"/>
      <c r="D47" s="593"/>
      <c r="E47" s="167"/>
      <c r="F47" s="167"/>
      <c r="G47" s="167"/>
      <c r="H47" s="211"/>
      <c r="I47" s="167"/>
      <c r="J47" s="167"/>
      <c r="K47" s="167"/>
      <c r="L47" s="167"/>
      <c r="M47" s="211"/>
      <c r="N47" s="591"/>
      <c r="O47" s="598"/>
      <c r="P47" s="595"/>
      <c r="Q47" s="512"/>
      <c r="R47" s="167"/>
      <c r="S47" s="167"/>
      <c r="T47" s="167"/>
      <c r="U47" s="211"/>
      <c r="V47" s="167"/>
      <c r="W47" s="167"/>
      <c r="X47" s="167"/>
      <c r="Y47" s="167"/>
      <c r="Z47" s="211"/>
      <c r="AA47" s="591"/>
      <c r="AB47" s="598"/>
      <c r="AC47" s="595"/>
      <c r="AD47" s="512"/>
      <c r="AE47" s="167"/>
      <c r="AF47" s="167"/>
      <c r="AG47" s="167"/>
      <c r="AH47" s="211"/>
      <c r="AI47" s="167"/>
      <c r="AJ47" s="167"/>
      <c r="AK47" s="167"/>
      <c r="AL47" s="167"/>
      <c r="AM47" s="211"/>
      <c r="AN47" s="591"/>
      <c r="AO47" s="598"/>
      <c r="AP47" s="595"/>
      <c r="AQ47" s="512"/>
      <c r="AR47" s="167"/>
      <c r="AS47" s="167"/>
      <c r="AT47" s="167"/>
      <c r="AU47" s="211"/>
      <c r="AV47" s="167"/>
      <c r="AW47" s="167"/>
      <c r="AX47" s="167"/>
      <c r="AY47" s="167"/>
      <c r="AZ47" s="167"/>
      <c r="BA47" s="211"/>
      <c r="BB47" s="591"/>
      <c r="BC47" s="598"/>
      <c r="BD47" s="595"/>
      <c r="BE47" s="512"/>
      <c r="BF47" s="167"/>
      <c r="BG47" s="167"/>
      <c r="BH47" s="167"/>
      <c r="BI47" s="211"/>
      <c r="BJ47" s="167"/>
      <c r="BK47" s="167"/>
      <c r="BL47" s="167"/>
      <c r="BM47" s="167"/>
      <c r="BN47" s="167"/>
      <c r="BO47" s="211"/>
      <c r="BP47" s="591"/>
      <c r="BQ47" s="598"/>
      <c r="BR47" s="595"/>
      <c r="BS47" s="512"/>
      <c r="BT47" s="167"/>
      <c r="BU47" s="167"/>
      <c r="BV47" s="167"/>
      <c r="BW47" s="167"/>
      <c r="BX47" s="376"/>
      <c r="BY47" s="167"/>
      <c r="BZ47" s="167"/>
      <c r="CA47" s="167"/>
      <c r="CB47" s="167"/>
      <c r="CC47" s="167"/>
      <c r="CD47" s="167"/>
      <c r="CE47" s="513"/>
      <c r="CF47" s="211"/>
    </row>
    <row r="48" spans="1:84" s="519" customFormat="1" ht="15" customHeight="1">
      <c r="A48" s="586" t="s">
        <v>437</v>
      </c>
      <c r="B48" s="599"/>
      <c r="C48" s="587"/>
      <c r="D48" s="590"/>
      <c r="E48" s="166">
        <v>85796239010</v>
      </c>
      <c r="F48" s="166">
        <v>8145396508</v>
      </c>
      <c r="G48" s="166">
        <v>7191487187</v>
      </c>
      <c r="H48" s="210">
        <v>10298940145</v>
      </c>
      <c r="I48" s="166">
        <v>12516641518</v>
      </c>
      <c r="J48" s="166">
        <v>10175490354</v>
      </c>
      <c r="K48" s="166">
        <v>3648893055</v>
      </c>
      <c r="L48" s="166">
        <v>4041398584</v>
      </c>
      <c r="M48" s="210">
        <v>6668898793</v>
      </c>
      <c r="N48" s="586" t="s">
        <v>437</v>
      </c>
      <c r="O48" s="599"/>
      <c r="P48" s="587"/>
      <c r="Q48" s="510"/>
      <c r="R48" s="166">
        <v>3145911620</v>
      </c>
      <c r="S48" s="166">
        <v>5822744432</v>
      </c>
      <c r="T48" s="166">
        <v>4075391439</v>
      </c>
      <c r="U48" s="210">
        <v>1743977065</v>
      </c>
      <c r="V48" s="166">
        <v>8277874996</v>
      </c>
      <c r="W48" s="166">
        <v>2986427860</v>
      </c>
      <c r="X48" s="166">
        <v>2792715455</v>
      </c>
      <c r="Y48" s="166">
        <v>793084405</v>
      </c>
      <c r="Z48" s="210">
        <v>1965633231</v>
      </c>
      <c r="AA48" s="586" t="s">
        <v>437</v>
      </c>
      <c r="AB48" s="599"/>
      <c r="AC48" s="587"/>
      <c r="AD48" s="510"/>
      <c r="AE48" s="166">
        <v>609148293</v>
      </c>
      <c r="AF48" s="166">
        <v>1955060396</v>
      </c>
      <c r="AG48" s="166">
        <v>17467777321</v>
      </c>
      <c r="AH48" s="210">
        <v>2892868328</v>
      </c>
      <c r="AI48" s="166">
        <v>3430493970</v>
      </c>
      <c r="AJ48" s="166">
        <v>5130398892</v>
      </c>
      <c r="AK48" s="166">
        <v>1076290293</v>
      </c>
      <c r="AL48" s="166">
        <v>1626932993</v>
      </c>
      <c r="AM48" s="210">
        <v>2218170481</v>
      </c>
      <c r="AN48" s="586" t="s">
        <v>437</v>
      </c>
      <c r="AO48" s="599"/>
      <c r="AP48" s="587"/>
      <c r="AQ48" s="510"/>
      <c r="AR48" s="166">
        <v>1070517627</v>
      </c>
      <c r="AS48" s="166">
        <v>4265138196</v>
      </c>
      <c r="AT48" s="166">
        <v>1200285985</v>
      </c>
      <c r="AU48" s="210">
        <v>1017146728</v>
      </c>
      <c r="AV48" s="166">
        <v>761405310</v>
      </c>
      <c r="AW48" s="166">
        <v>4941182547</v>
      </c>
      <c r="AX48" s="166">
        <v>7687764291</v>
      </c>
      <c r="AY48" s="166">
        <v>2758213624</v>
      </c>
      <c r="AZ48" s="166">
        <v>1427217685</v>
      </c>
      <c r="BA48" s="210">
        <v>3724845166</v>
      </c>
      <c r="BB48" s="586" t="s">
        <v>437</v>
      </c>
      <c r="BC48" s="599"/>
      <c r="BD48" s="587"/>
      <c r="BE48" s="510"/>
      <c r="BF48" s="166">
        <v>2233586630</v>
      </c>
      <c r="BG48" s="166">
        <v>2072847875</v>
      </c>
      <c r="BH48" s="166">
        <v>2839286887</v>
      </c>
      <c r="BI48" s="210">
        <v>1104433191</v>
      </c>
      <c r="BJ48" s="166">
        <v>352821773</v>
      </c>
      <c r="BK48" s="166">
        <v>5308840980</v>
      </c>
      <c r="BL48" s="166">
        <v>1395794598</v>
      </c>
      <c r="BM48" s="166">
        <v>497697940</v>
      </c>
      <c r="BN48" s="166">
        <v>325732944</v>
      </c>
      <c r="BO48" s="210">
        <v>1408612190</v>
      </c>
      <c r="BP48" s="586" t="s">
        <v>437</v>
      </c>
      <c r="BQ48" s="599"/>
      <c r="BR48" s="587"/>
      <c r="BS48" s="510"/>
      <c r="BT48" s="166">
        <v>3225117411</v>
      </c>
      <c r="BU48" s="166">
        <v>1245078151</v>
      </c>
      <c r="BV48" s="166">
        <v>52571657</v>
      </c>
      <c r="BW48" s="166">
        <v>2398173485</v>
      </c>
      <c r="BX48" s="367">
        <v>281427921</v>
      </c>
      <c r="BY48" s="166">
        <v>424149577</v>
      </c>
      <c r="BZ48" s="166">
        <v>368877471</v>
      </c>
      <c r="CA48" s="166">
        <v>270883054464</v>
      </c>
      <c r="CB48" s="166">
        <v>62.14</v>
      </c>
      <c r="CC48" s="166">
        <v>241912642529</v>
      </c>
      <c r="CD48" s="166">
        <v>60.15</v>
      </c>
      <c r="CE48" s="506">
        <v>28970411935</v>
      </c>
      <c r="CF48" s="210">
        <v>11.98</v>
      </c>
    </row>
    <row r="49" spans="1:84" s="111" customFormat="1" ht="15" customHeight="1">
      <c r="A49" s="591"/>
      <c r="B49" s="709" t="s">
        <v>438</v>
      </c>
      <c r="C49" s="709"/>
      <c r="D49" s="596"/>
      <c r="E49" s="168">
        <v>0</v>
      </c>
      <c r="F49" s="168">
        <v>0</v>
      </c>
      <c r="G49" s="168">
        <v>0</v>
      </c>
      <c r="H49" s="383">
        <v>0</v>
      </c>
      <c r="I49" s="168">
        <v>0</v>
      </c>
      <c r="J49" s="168">
        <v>0</v>
      </c>
      <c r="K49" s="168">
        <v>0</v>
      </c>
      <c r="L49" s="168">
        <v>0</v>
      </c>
      <c r="M49" s="383">
        <v>0</v>
      </c>
      <c r="N49" s="591"/>
      <c r="O49" s="709" t="s">
        <v>438</v>
      </c>
      <c r="P49" s="709"/>
      <c r="Q49" s="515"/>
      <c r="R49" s="168">
        <v>0</v>
      </c>
      <c r="S49" s="168">
        <v>0</v>
      </c>
      <c r="T49" s="168">
        <v>0</v>
      </c>
      <c r="U49" s="383">
        <v>0</v>
      </c>
      <c r="V49" s="168">
        <v>0</v>
      </c>
      <c r="W49" s="168">
        <v>0</v>
      </c>
      <c r="X49" s="168">
        <v>0</v>
      </c>
      <c r="Y49" s="168">
        <v>0</v>
      </c>
      <c r="Z49" s="383">
        <v>0</v>
      </c>
      <c r="AA49" s="591"/>
      <c r="AB49" s="709" t="s">
        <v>438</v>
      </c>
      <c r="AC49" s="709"/>
      <c r="AD49" s="515"/>
      <c r="AE49" s="168">
        <v>0</v>
      </c>
      <c r="AF49" s="168">
        <v>0</v>
      </c>
      <c r="AG49" s="168">
        <v>0</v>
      </c>
      <c r="AH49" s="383">
        <v>0</v>
      </c>
      <c r="AI49" s="168">
        <v>0</v>
      </c>
      <c r="AJ49" s="168">
        <v>0</v>
      </c>
      <c r="AK49" s="168">
        <v>0</v>
      </c>
      <c r="AL49" s="168">
        <v>0</v>
      </c>
      <c r="AM49" s="383">
        <v>0</v>
      </c>
      <c r="AN49" s="591"/>
      <c r="AO49" s="709" t="s">
        <v>438</v>
      </c>
      <c r="AP49" s="709"/>
      <c r="AQ49" s="515"/>
      <c r="AR49" s="168">
        <v>0</v>
      </c>
      <c r="AS49" s="168">
        <v>0</v>
      </c>
      <c r="AT49" s="168">
        <v>0</v>
      </c>
      <c r="AU49" s="383">
        <v>0</v>
      </c>
      <c r="AV49" s="168">
        <v>0</v>
      </c>
      <c r="AW49" s="168">
        <v>0</v>
      </c>
      <c r="AX49" s="168">
        <v>0</v>
      </c>
      <c r="AY49" s="168">
        <v>0</v>
      </c>
      <c r="AZ49" s="168">
        <v>0</v>
      </c>
      <c r="BA49" s="383">
        <v>0</v>
      </c>
      <c r="BB49" s="591"/>
      <c r="BC49" s="709" t="s">
        <v>438</v>
      </c>
      <c r="BD49" s="709"/>
      <c r="BE49" s="515"/>
      <c r="BF49" s="168">
        <v>0</v>
      </c>
      <c r="BG49" s="168">
        <v>0</v>
      </c>
      <c r="BH49" s="168">
        <v>0</v>
      </c>
      <c r="BI49" s="383">
        <v>0</v>
      </c>
      <c r="BJ49" s="168">
        <v>0</v>
      </c>
      <c r="BK49" s="168">
        <v>0</v>
      </c>
      <c r="BL49" s="168">
        <v>0</v>
      </c>
      <c r="BM49" s="168">
        <v>0</v>
      </c>
      <c r="BN49" s="168">
        <v>0</v>
      </c>
      <c r="BO49" s="383">
        <v>0</v>
      </c>
      <c r="BP49" s="591"/>
      <c r="BQ49" s="709" t="s">
        <v>438</v>
      </c>
      <c r="BR49" s="709"/>
      <c r="BS49" s="515"/>
      <c r="BT49" s="168">
        <v>0</v>
      </c>
      <c r="BU49" s="168">
        <v>0</v>
      </c>
      <c r="BV49" s="168">
        <v>0</v>
      </c>
      <c r="BW49" s="168">
        <v>0</v>
      </c>
      <c r="BX49" s="384">
        <v>0</v>
      </c>
      <c r="BY49" s="168">
        <v>0</v>
      </c>
      <c r="BZ49" s="168">
        <v>0</v>
      </c>
      <c r="CA49" s="168">
        <v>0</v>
      </c>
      <c r="CB49" s="167">
        <v>0</v>
      </c>
      <c r="CC49" s="168">
        <v>0</v>
      </c>
      <c r="CD49" s="167">
        <v>0</v>
      </c>
      <c r="CE49" s="513">
        <v>0</v>
      </c>
      <c r="CF49" s="211">
        <v>0</v>
      </c>
    </row>
    <row r="50" spans="1:84" s="111" customFormat="1" ht="15" customHeight="1">
      <c r="A50" s="591"/>
      <c r="B50" s="709" t="s">
        <v>439</v>
      </c>
      <c r="C50" s="709"/>
      <c r="D50" s="596"/>
      <c r="E50" s="168">
        <v>85796239010</v>
      </c>
      <c r="F50" s="168">
        <v>8145396508</v>
      </c>
      <c r="G50" s="168">
        <v>7191487187</v>
      </c>
      <c r="H50" s="383">
        <v>10298940145</v>
      </c>
      <c r="I50" s="168">
        <v>12516641518</v>
      </c>
      <c r="J50" s="168">
        <v>10175490354</v>
      </c>
      <c r="K50" s="168">
        <v>3648893055</v>
      </c>
      <c r="L50" s="168">
        <v>4041398584</v>
      </c>
      <c r="M50" s="383">
        <v>6668898793</v>
      </c>
      <c r="N50" s="591"/>
      <c r="O50" s="709" t="s">
        <v>439</v>
      </c>
      <c r="P50" s="709"/>
      <c r="Q50" s="515"/>
      <c r="R50" s="168">
        <v>3145911620</v>
      </c>
      <c r="S50" s="168">
        <v>5822744432</v>
      </c>
      <c r="T50" s="168">
        <v>4075391439</v>
      </c>
      <c r="U50" s="383">
        <v>1743977065</v>
      </c>
      <c r="V50" s="168">
        <v>8277874996</v>
      </c>
      <c r="W50" s="168">
        <v>2986427860</v>
      </c>
      <c r="X50" s="168">
        <v>2792715455</v>
      </c>
      <c r="Y50" s="168">
        <v>793084405</v>
      </c>
      <c r="Z50" s="383">
        <v>1965633231</v>
      </c>
      <c r="AA50" s="591"/>
      <c r="AB50" s="709" t="s">
        <v>439</v>
      </c>
      <c r="AC50" s="709"/>
      <c r="AD50" s="515"/>
      <c r="AE50" s="168">
        <v>609148293</v>
      </c>
      <c r="AF50" s="168">
        <v>1955060396</v>
      </c>
      <c r="AG50" s="168">
        <v>17467777321</v>
      </c>
      <c r="AH50" s="383">
        <v>2892868328</v>
      </c>
      <c r="AI50" s="168">
        <v>3430493970</v>
      </c>
      <c r="AJ50" s="168">
        <v>5130398892</v>
      </c>
      <c r="AK50" s="168">
        <v>1076290293</v>
      </c>
      <c r="AL50" s="168">
        <v>1626932993</v>
      </c>
      <c r="AM50" s="383">
        <v>2218170481</v>
      </c>
      <c r="AN50" s="591"/>
      <c r="AO50" s="709" t="s">
        <v>439</v>
      </c>
      <c r="AP50" s="709"/>
      <c r="AQ50" s="515"/>
      <c r="AR50" s="168">
        <v>1070517627</v>
      </c>
      <c r="AS50" s="168">
        <v>4265138196</v>
      </c>
      <c r="AT50" s="168">
        <v>1200285985</v>
      </c>
      <c r="AU50" s="383">
        <v>1017146728</v>
      </c>
      <c r="AV50" s="168">
        <v>761405310</v>
      </c>
      <c r="AW50" s="168">
        <v>4941182547</v>
      </c>
      <c r="AX50" s="168">
        <v>7687764291</v>
      </c>
      <c r="AY50" s="168">
        <v>2758213624</v>
      </c>
      <c r="AZ50" s="168">
        <v>1427217685</v>
      </c>
      <c r="BA50" s="383">
        <v>3724845166</v>
      </c>
      <c r="BB50" s="591"/>
      <c r="BC50" s="709" t="s">
        <v>439</v>
      </c>
      <c r="BD50" s="709"/>
      <c r="BE50" s="515"/>
      <c r="BF50" s="168">
        <v>2233586630</v>
      </c>
      <c r="BG50" s="168">
        <v>2072847875</v>
      </c>
      <c r="BH50" s="168">
        <v>2839286887</v>
      </c>
      <c r="BI50" s="383">
        <v>1104433191</v>
      </c>
      <c r="BJ50" s="168">
        <v>352821773</v>
      </c>
      <c r="BK50" s="168">
        <v>5308840980</v>
      </c>
      <c r="BL50" s="168">
        <v>1395794598</v>
      </c>
      <c r="BM50" s="168">
        <v>497697940</v>
      </c>
      <c r="BN50" s="168">
        <v>325732944</v>
      </c>
      <c r="BO50" s="383">
        <v>1408612190</v>
      </c>
      <c r="BP50" s="591"/>
      <c r="BQ50" s="709" t="s">
        <v>439</v>
      </c>
      <c r="BR50" s="709"/>
      <c r="BS50" s="515"/>
      <c r="BT50" s="168">
        <v>3225117411</v>
      </c>
      <c r="BU50" s="168">
        <v>1245078151</v>
      </c>
      <c r="BV50" s="168">
        <v>52571657</v>
      </c>
      <c r="BW50" s="168">
        <v>2398173485</v>
      </c>
      <c r="BX50" s="384">
        <v>281427921</v>
      </c>
      <c r="BY50" s="168">
        <v>424149577</v>
      </c>
      <c r="BZ50" s="168">
        <v>368877471</v>
      </c>
      <c r="CA50" s="168">
        <v>270883054464</v>
      </c>
      <c r="CB50" s="167">
        <v>62.14</v>
      </c>
      <c r="CC50" s="168">
        <v>241912642529</v>
      </c>
      <c r="CD50" s="167">
        <v>60.15</v>
      </c>
      <c r="CE50" s="513">
        <v>28970411935</v>
      </c>
      <c r="CF50" s="211">
        <v>11.98</v>
      </c>
    </row>
    <row r="51" spans="1:84" s="111" customFormat="1" ht="15" customHeight="1">
      <c r="A51" s="591"/>
      <c r="B51" s="709" t="s">
        <v>440</v>
      </c>
      <c r="C51" s="709"/>
      <c r="D51" s="596"/>
      <c r="E51" s="168">
        <v>0</v>
      </c>
      <c r="F51" s="168">
        <v>0</v>
      </c>
      <c r="G51" s="168">
        <v>0</v>
      </c>
      <c r="H51" s="383">
        <v>0</v>
      </c>
      <c r="I51" s="168">
        <v>0</v>
      </c>
      <c r="J51" s="168">
        <v>0</v>
      </c>
      <c r="K51" s="168">
        <v>0</v>
      </c>
      <c r="L51" s="168">
        <v>0</v>
      </c>
      <c r="M51" s="383">
        <v>0</v>
      </c>
      <c r="N51" s="591"/>
      <c r="O51" s="709" t="s">
        <v>440</v>
      </c>
      <c r="P51" s="709"/>
      <c r="Q51" s="515"/>
      <c r="R51" s="168">
        <v>0</v>
      </c>
      <c r="S51" s="168">
        <v>0</v>
      </c>
      <c r="T51" s="168">
        <v>0</v>
      </c>
      <c r="U51" s="383">
        <v>0</v>
      </c>
      <c r="V51" s="168">
        <v>0</v>
      </c>
      <c r="W51" s="168">
        <v>0</v>
      </c>
      <c r="X51" s="168">
        <v>0</v>
      </c>
      <c r="Y51" s="168">
        <v>0</v>
      </c>
      <c r="Z51" s="383">
        <v>0</v>
      </c>
      <c r="AA51" s="591"/>
      <c r="AB51" s="709" t="s">
        <v>440</v>
      </c>
      <c r="AC51" s="709"/>
      <c r="AD51" s="515"/>
      <c r="AE51" s="168">
        <v>0</v>
      </c>
      <c r="AF51" s="168">
        <v>0</v>
      </c>
      <c r="AG51" s="168">
        <v>0</v>
      </c>
      <c r="AH51" s="383">
        <v>0</v>
      </c>
      <c r="AI51" s="168">
        <v>0</v>
      </c>
      <c r="AJ51" s="168">
        <v>0</v>
      </c>
      <c r="AK51" s="168">
        <v>0</v>
      </c>
      <c r="AL51" s="168">
        <v>0</v>
      </c>
      <c r="AM51" s="383">
        <v>0</v>
      </c>
      <c r="AN51" s="591"/>
      <c r="AO51" s="709" t="s">
        <v>440</v>
      </c>
      <c r="AP51" s="709"/>
      <c r="AQ51" s="515"/>
      <c r="AR51" s="168">
        <v>0</v>
      </c>
      <c r="AS51" s="168">
        <v>0</v>
      </c>
      <c r="AT51" s="168">
        <v>0</v>
      </c>
      <c r="AU51" s="383">
        <v>0</v>
      </c>
      <c r="AV51" s="168">
        <v>0</v>
      </c>
      <c r="AW51" s="168">
        <v>0</v>
      </c>
      <c r="AX51" s="168">
        <v>0</v>
      </c>
      <c r="AY51" s="168">
        <v>0</v>
      </c>
      <c r="AZ51" s="168">
        <v>0</v>
      </c>
      <c r="BA51" s="383">
        <v>0</v>
      </c>
      <c r="BB51" s="591"/>
      <c r="BC51" s="709" t="s">
        <v>440</v>
      </c>
      <c r="BD51" s="709"/>
      <c r="BE51" s="515"/>
      <c r="BF51" s="168">
        <v>0</v>
      </c>
      <c r="BG51" s="168">
        <v>0</v>
      </c>
      <c r="BH51" s="168">
        <v>0</v>
      </c>
      <c r="BI51" s="383">
        <v>0</v>
      </c>
      <c r="BJ51" s="168">
        <v>0</v>
      </c>
      <c r="BK51" s="168">
        <v>0</v>
      </c>
      <c r="BL51" s="168">
        <v>0</v>
      </c>
      <c r="BM51" s="168">
        <v>0</v>
      </c>
      <c r="BN51" s="168">
        <v>0</v>
      </c>
      <c r="BO51" s="383">
        <v>0</v>
      </c>
      <c r="BP51" s="591"/>
      <c r="BQ51" s="709" t="s">
        <v>440</v>
      </c>
      <c r="BR51" s="709"/>
      <c r="BS51" s="515"/>
      <c r="BT51" s="168">
        <v>0</v>
      </c>
      <c r="BU51" s="168">
        <v>0</v>
      </c>
      <c r="BV51" s="168">
        <v>0</v>
      </c>
      <c r="BW51" s="168">
        <v>0</v>
      </c>
      <c r="BX51" s="384">
        <v>0</v>
      </c>
      <c r="BY51" s="168">
        <v>0</v>
      </c>
      <c r="BZ51" s="168">
        <v>0</v>
      </c>
      <c r="CA51" s="168">
        <v>0</v>
      </c>
      <c r="CB51" s="167">
        <v>0</v>
      </c>
      <c r="CC51" s="168">
        <v>0</v>
      </c>
      <c r="CD51" s="167">
        <v>0</v>
      </c>
      <c r="CE51" s="513">
        <v>0</v>
      </c>
      <c r="CF51" s="211">
        <v>0</v>
      </c>
    </row>
    <row r="52" spans="1:84" s="111" customFormat="1" ht="27.75" customHeight="1">
      <c r="A52" s="591"/>
      <c r="B52" s="715" t="s">
        <v>465</v>
      </c>
      <c r="C52" s="709"/>
      <c r="D52" s="596"/>
      <c r="E52" s="168">
        <v>0</v>
      </c>
      <c r="F52" s="168">
        <v>0</v>
      </c>
      <c r="G52" s="168">
        <v>0</v>
      </c>
      <c r="H52" s="383">
        <v>0</v>
      </c>
      <c r="I52" s="168">
        <v>0</v>
      </c>
      <c r="J52" s="168">
        <v>0</v>
      </c>
      <c r="K52" s="168">
        <v>0</v>
      </c>
      <c r="L52" s="168">
        <v>0</v>
      </c>
      <c r="M52" s="383">
        <v>0</v>
      </c>
      <c r="N52" s="591"/>
      <c r="O52" s="715" t="s">
        <v>465</v>
      </c>
      <c r="P52" s="709"/>
      <c r="Q52" s="515"/>
      <c r="R52" s="168">
        <v>0</v>
      </c>
      <c r="S52" s="168">
        <v>0</v>
      </c>
      <c r="T52" s="168">
        <v>0</v>
      </c>
      <c r="U52" s="383">
        <v>0</v>
      </c>
      <c r="V52" s="168">
        <v>0</v>
      </c>
      <c r="W52" s="168">
        <v>0</v>
      </c>
      <c r="X52" s="168">
        <v>0</v>
      </c>
      <c r="Y52" s="168">
        <v>0</v>
      </c>
      <c r="Z52" s="383">
        <v>0</v>
      </c>
      <c r="AA52" s="591"/>
      <c r="AB52" s="715" t="s">
        <v>465</v>
      </c>
      <c r="AC52" s="709"/>
      <c r="AD52" s="515"/>
      <c r="AE52" s="168">
        <v>0</v>
      </c>
      <c r="AF52" s="168">
        <v>0</v>
      </c>
      <c r="AG52" s="168">
        <v>0</v>
      </c>
      <c r="AH52" s="383">
        <v>0</v>
      </c>
      <c r="AI52" s="168">
        <v>0</v>
      </c>
      <c r="AJ52" s="168">
        <v>0</v>
      </c>
      <c r="AK52" s="168">
        <v>0</v>
      </c>
      <c r="AL52" s="168">
        <v>0</v>
      </c>
      <c r="AM52" s="383">
        <v>0</v>
      </c>
      <c r="AN52" s="591"/>
      <c r="AO52" s="715" t="s">
        <v>465</v>
      </c>
      <c r="AP52" s="709"/>
      <c r="AQ52" s="515"/>
      <c r="AR52" s="168">
        <v>0</v>
      </c>
      <c r="AS52" s="168">
        <v>0</v>
      </c>
      <c r="AT52" s="168">
        <v>0</v>
      </c>
      <c r="AU52" s="383">
        <v>0</v>
      </c>
      <c r="AV52" s="168">
        <v>0</v>
      </c>
      <c r="AW52" s="168">
        <v>0</v>
      </c>
      <c r="AX52" s="168">
        <v>0</v>
      </c>
      <c r="AY52" s="168">
        <v>0</v>
      </c>
      <c r="AZ52" s="168">
        <v>0</v>
      </c>
      <c r="BA52" s="383">
        <v>0</v>
      </c>
      <c r="BB52" s="591"/>
      <c r="BC52" s="715" t="s">
        <v>465</v>
      </c>
      <c r="BD52" s="709"/>
      <c r="BE52" s="515"/>
      <c r="BF52" s="168">
        <v>0</v>
      </c>
      <c r="BG52" s="168">
        <v>0</v>
      </c>
      <c r="BH52" s="168">
        <v>0</v>
      </c>
      <c r="BI52" s="383">
        <v>0</v>
      </c>
      <c r="BJ52" s="168">
        <v>0</v>
      </c>
      <c r="BK52" s="168">
        <v>0</v>
      </c>
      <c r="BL52" s="168">
        <v>0</v>
      </c>
      <c r="BM52" s="168">
        <v>0</v>
      </c>
      <c r="BN52" s="168">
        <v>0</v>
      </c>
      <c r="BO52" s="383">
        <v>0</v>
      </c>
      <c r="BP52" s="591"/>
      <c r="BQ52" s="715" t="s">
        <v>465</v>
      </c>
      <c r="BR52" s="709"/>
      <c r="BS52" s="515"/>
      <c r="BT52" s="168">
        <v>0</v>
      </c>
      <c r="BU52" s="168">
        <v>0</v>
      </c>
      <c r="BV52" s="168">
        <v>0</v>
      </c>
      <c r="BW52" s="168">
        <v>0</v>
      </c>
      <c r="BX52" s="384">
        <v>0</v>
      </c>
      <c r="BY52" s="168">
        <v>0</v>
      </c>
      <c r="BZ52" s="168">
        <v>0</v>
      </c>
      <c r="CA52" s="168">
        <v>0</v>
      </c>
      <c r="CB52" s="167">
        <v>0</v>
      </c>
      <c r="CC52" s="168">
        <v>0</v>
      </c>
      <c r="CD52" s="167">
        <v>0</v>
      </c>
      <c r="CE52" s="513">
        <v>0</v>
      </c>
      <c r="CF52" s="211">
        <v>0</v>
      </c>
    </row>
    <row r="53" spans="1:84" s="507" customFormat="1" ht="0.75" customHeight="1">
      <c r="A53" s="591"/>
      <c r="B53" s="598"/>
      <c r="C53" s="595"/>
      <c r="D53" s="596"/>
      <c r="E53" s="167"/>
      <c r="F53" s="167"/>
      <c r="G53" s="167"/>
      <c r="H53" s="211"/>
      <c r="I53" s="167"/>
      <c r="J53" s="167"/>
      <c r="K53" s="167"/>
      <c r="L53" s="167"/>
      <c r="M53" s="211"/>
      <c r="N53" s="591"/>
      <c r="O53" s="598"/>
      <c r="P53" s="595"/>
      <c r="Q53" s="515"/>
      <c r="R53" s="167"/>
      <c r="S53" s="167"/>
      <c r="T53" s="167"/>
      <c r="U53" s="211"/>
      <c r="V53" s="167"/>
      <c r="W53" s="167"/>
      <c r="X53" s="167"/>
      <c r="Y53" s="167"/>
      <c r="Z53" s="211"/>
      <c r="AA53" s="591"/>
      <c r="AB53" s="598"/>
      <c r="AC53" s="595"/>
      <c r="AD53" s="515"/>
      <c r="AE53" s="167"/>
      <c r="AF53" s="167"/>
      <c r="AG53" s="167"/>
      <c r="AH53" s="211"/>
      <c r="AI53" s="167"/>
      <c r="AJ53" s="167"/>
      <c r="AK53" s="167"/>
      <c r="AL53" s="167"/>
      <c r="AM53" s="211"/>
      <c r="AN53" s="591"/>
      <c r="AO53" s="598"/>
      <c r="AP53" s="595"/>
      <c r="AQ53" s="515"/>
      <c r="AR53" s="167"/>
      <c r="AS53" s="167"/>
      <c r="AT53" s="167"/>
      <c r="AU53" s="211"/>
      <c r="AV53" s="167"/>
      <c r="AW53" s="167"/>
      <c r="AX53" s="167"/>
      <c r="AY53" s="167"/>
      <c r="AZ53" s="167"/>
      <c r="BA53" s="211"/>
      <c r="BB53" s="591"/>
      <c r="BC53" s="598"/>
      <c r="BD53" s="595"/>
      <c r="BE53" s="515"/>
      <c r="BF53" s="167"/>
      <c r="BG53" s="167"/>
      <c r="BH53" s="167"/>
      <c r="BI53" s="211"/>
      <c r="BJ53" s="167"/>
      <c r="BK53" s="167"/>
      <c r="BL53" s="167"/>
      <c r="BM53" s="167"/>
      <c r="BN53" s="167"/>
      <c r="BO53" s="211"/>
      <c r="BP53" s="591"/>
      <c r="BQ53" s="598"/>
      <c r="BR53" s="595"/>
      <c r="BS53" s="515"/>
      <c r="BT53" s="167"/>
      <c r="BU53" s="167"/>
      <c r="BV53" s="167"/>
      <c r="BW53" s="167"/>
      <c r="BX53" s="376"/>
      <c r="BY53" s="167"/>
      <c r="BZ53" s="167"/>
      <c r="CA53" s="167"/>
      <c r="CB53" s="167"/>
      <c r="CC53" s="167"/>
      <c r="CD53" s="167"/>
      <c r="CE53" s="513"/>
      <c r="CF53" s="211"/>
    </row>
    <row r="54" spans="1:84" s="523" customFormat="1" ht="20.25" customHeight="1" thickBot="1">
      <c r="A54" s="716" t="s">
        <v>441</v>
      </c>
      <c r="B54" s="717"/>
      <c r="C54" s="717"/>
      <c r="D54" s="600"/>
      <c r="E54" s="170">
        <v>107004494661.7</v>
      </c>
      <c r="F54" s="170">
        <v>14865658276</v>
      </c>
      <c r="G54" s="170">
        <v>13218141626</v>
      </c>
      <c r="H54" s="212">
        <v>16539242421</v>
      </c>
      <c r="I54" s="170">
        <v>25668775224.4</v>
      </c>
      <c r="J54" s="170">
        <v>16618392480</v>
      </c>
      <c r="K54" s="170">
        <v>7955706566</v>
      </c>
      <c r="L54" s="170">
        <v>7395908189</v>
      </c>
      <c r="M54" s="212">
        <v>11684933123</v>
      </c>
      <c r="N54" s="716" t="s">
        <v>441</v>
      </c>
      <c r="O54" s="717"/>
      <c r="P54" s="717"/>
      <c r="Q54" s="520"/>
      <c r="R54" s="170">
        <v>6435874372</v>
      </c>
      <c r="S54" s="170">
        <v>8591144867</v>
      </c>
      <c r="T54" s="170">
        <v>8156083180</v>
      </c>
      <c r="U54" s="212">
        <v>4441409829</v>
      </c>
      <c r="V54" s="170">
        <v>12111715176</v>
      </c>
      <c r="W54" s="170">
        <v>7511928124</v>
      </c>
      <c r="X54" s="170">
        <v>5963200986</v>
      </c>
      <c r="Y54" s="170">
        <v>3090158359</v>
      </c>
      <c r="Z54" s="212">
        <v>4669217455</v>
      </c>
      <c r="AA54" s="716" t="s">
        <v>441</v>
      </c>
      <c r="AB54" s="717"/>
      <c r="AC54" s="717"/>
      <c r="AD54" s="520"/>
      <c r="AE54" s="170">
        <v>2358436661</v>
      </c>
      <c r="AF54" s="170">
        <v>3226604367</v>
      </c>
      <c r="AG54" s="170">
        <v>21818742357</v>
      </c>
      <c r="AH54" s="212">
        <v>5534418429</v>
      </c>
      <c r="AI54" s="170">
        <v>5988254054</v>
      </c>
      <c r="AJ54" s="170">
        <v>6669349822</v>
      </c>
      <c r="AK54" s="170">
        <v>2183023145</v>
      </c>
      <c r="AL54" s="170">
        <v>3279213335.2</v>
      </c>
      <c r="AM54" s="212">
        <v>3312524128</v>
      </c>
      <c r="AN54" s="716" t="s">
        <v>441</v>
      </c>
      <c r="AO54" s="717"/>
      <c r="AP54" s="717"/>
      <c r="AQ54" s="520"/>
      <c r="AR54" s="170">
        <v>2116510545</v>
      </c>
      <c r="AS54" s="170">
        <v>5494518260</v>
      </c>
      <c r="AT54" s="170">
        <v>2811372798</v>
      </c>
      <c r="AU54" s="212">
        <v>2517709091</v>
      </c>
      <c r="AV54" s="170">
        <v>1825476671</v>
      </c>
      <c r="AW54" s="170">
        <v>8082480708</v>
      </c>
      <c r="AX54" s="170">
        <v>11645384523</v>
      </c>
      <c r="AY54" s="170">
        <v>5645349980</v>
      </c>
      <c r="AZ54" s="170">
        <v>3559333537</v>
      </c>
      <c r="BA54" s="212">
        <v>6757810707</v>
      </c>
      <c r="BB54" s="716" t="s">
        <v>441</v>
      </c>
      <c r="BC54" s="717"/>
      <c r="BD54" s="717"/>
      <c r="BE54" s="520"/>
      <c r="BF54" s="170">
        <v>4708221495</v>
      </c>
      <c r="BG54" s="170">
        <v>3874063433</v>
      </c>
      <c r="BH54" s="170">
        <v>5867392308</v>
      </c>
      <c r="BI54" s="212">
        <v>2768862994</v>
      </c>
      <c r="BJ54" s="170">
        <v>3417276375</v>
      </c>
      <c r="BK54" s="170">
        <v>6568736895</v>
      </c>
      <c r="BL54" s="170">
        <v>2585001595</v>
      </c>
      <c r="BM54" s="170">
        <v>1902886593</v>
      </c>
      <c r="BN54" s="170">
        <v>1779053682</v>
      </c>
      <c r="BO54" s="212">
        <v>3501700663</v>
      </c>
      <c r="BP54" s="716" t="s">
        <v>441</v>
      </c>
      <c r="BQ54" s="717"/>
      <c r="BR54" s="717"/>
      <c r="BS54" s="520"/>
      <c r="BT54" s="170">
        <v>4689642065</v>
      </c>
      <c r="BU54" s="170">
        <v>2107192371</v>
      </c>
      <c r="BV54" s="170">
        <v>769201936</v>
      </c>
      <c r="BW54" s="170">
        <v>2851422113</v>
      </c>
      <c r="BX54" s="521">
        <v>523105412</v>
      </c>
      <c r="BY54" s="170">
        <v>764743348</v>
      </c>
      <c r="BZ54" s="170">
        <v>519780622</v>
      </c>
      <c r="CA54" s="170">
        <v>435946781933.4</v>
      </c>
      <c r="CB54" s="170">
        <v>100</v>
      </c>
      <c r="CC54" s="170">
        <v>402174951137.6</v>
      </c>
      <c r="CD54" s="170">
        <v>100</v>
      </c>
      <c r="CE54" s="522">
        <v>33771830795.8</v>
      </c>
      <c r="CF54" s="212">
        <v>8.4</v>
      </c>
    </row>
    <row r="55" spans="1:85" s="524" customFormat="1" ht="41.25" customHeight="1">
      <c r="A55" s="718" t="s">
        <v>466</v>
      </c>
      <c r="B55" s="718"/>
      <c r="C55" s="718"/>
      <c r="D55" s="718"/>
      <c r="E55" s="718"/>
      <c r="F55" s="718"/>
      <c r="G55" s="718"/>
      <c r="H55" s="718"/>
      <c r="I55" s="718"/>
      <c r="J55" s="718"/>
      <c r="M55" s="525"/>
      <c r="N55" s="429"/>
      <c r="U55" s="525"/>
      <c r="Z55" s="525"/>
      <c r="AA55" s="429"/>
      <c r="AH55" s="525"/>
      <c r="AM55" s="525"/>
      <c r="AN55" s="429"/>
      <c r="AU55" s="525"/>
      <c r="BA55" s="525"/>
      <c r="BB55" s="429"/>
      <c r="BF55" s="525"/>
      <c r="BI55" s="525"/>
      <c r="BJ55" s="525"/>
      <c r="BO55" s="525"/>
      <c r="BP55" s="429"/>
      <c r="BT55" s="525"/>
      <c r="BY55" s="525"/>
      <c r="BZ55" s="525"/>
      <c r="CC55" s="526"/>
      <c r="CD55" s="526"/>
      <c r="CE55" s="527"/>
      <c r="CF55" s="528"/>
      <c r="CG55" s="529"/>
    </row>
    <row r="56" spans="1:85" s="524" customFormat="1" ht="18" customHeight="1">
      <c r="A56" s="719" t="s">
        <v>467</v>
      </c>
      <c r="B56" s="719"/>
      <c r="C56" s="719"/>
      <c r="D56" s="719"/>
      <c r="E56" s="719"/>
      <c r="F56" s="719"/>
      <c r="G56" s="719"/>
      <c r="H56" s="719"/>
      <c r="I56" s="719"/>
      <c r="J56" s="719"/>
      <c r="M56" s="525"/>
      <c r="N56" s="530"/>
      <c r="U56" s="525"/>
      <c r="Z56" s="525"/>
      <c r="AA56" s="530"/>
      <c r="AH56" s="525"/>
      <c r="AM56" s="525"/>
      <c r="AN56" s="530"/>
      <c r="AU56" s="525"/>
      <c r="BA56" s="525"/>
      <c r="BB56" s="530"/>
      <c r="BF56" s="525"/>
      <c r="BI56" s="525"/>
      <c r="BJ56" s="525"/>
      <c r="BO56" s="525"/>
      <c r="BP56" s="530"/>
      <c r="BT56" s="525"/>
      <c r="BY56" s="525"/>
      <c r="BZ56" s="525"/>
      <c r="CC56" s="526"/>
      <c r="CD56" s="526"/>
      <c r="CE56" s="527"/>
      <c r="CF56" s="528"/>
      <c r="CG56" s="529"/>
    </row>
    <row r="57" spans="2:86" s="461" customFormat="1" ht="36" customHeight="1">
      <c r="B57" s="458"/>
      <c r="C57" s="104"/>
      <c r="D57" s="459"/>
      <c r="E57" s="459"/>
      <c r="F57" s="459"/>
      <c r="G57" s="459"/>
      <c r="H57" s="246" t="s">
        <v>394</v>
      </c>
      <c r="I57" s="247" t="s">
        <v>395</v>
      </c>
      <c r="J57" s="459"/>
      <c r="K57" s="459"/>
      <c r="L57" s="459"/>
      <c r="M57" s="460"/>
      <c r="O57" s="458"/>
      <c r="P57" s="104"/>
      <c r="Q57" s="459"/>
      <c r="S57" s="459"/>
      <c r="T57" s="459"/>
      <c r="U57" s="246" t="s">
        <v>394</v>
      </c>
      <c r="V57" s="247" t="s">
        <v>395</v>
      </c>
      <c r="W57" s="459"/>
      <c r="X57" s="459"/>
      <c r="Y57" s="459"/>
      <c r="Z57" s="460"/>
      <c r="AB57" s="458"/>
      <c r="AC57" s="104"/>
      <c r="AD57" s="459"/>
      <c r="AE57" s="459"/>
      <c r="AF57" s="459"/>
      <c r="AG57" s="459"/>
      <c r="AH57" s="246" t="s">
        <v>394</v>
      </c>
      <c r="AI57" s="247" t="s">
        <v>395</v>
      </c>
      <c r="AJ57" s="459"/>
      <c r="AK57" s="459"/>
      <c r="AL57" s="459"/>
      <c r="AM57" s="460"/>
      <c r="AO57" s="458"/>
      <c r="AP57" s="104"/>
      <c r="AQ57" s="459"/>
      <c r="AR57" s="459"/>
      <c r="AS57" s="459"/>
      <c r="AT57" s="459"/>
      <c r="AU57" s="246" t="s">
        <v>394</v>
      </c>
      <c r="AV57" s="247" t="s">
        <v>395</v>
      </c>
      <c r="AW57" s="459"/>
      <c r="AX57" s="459"/>
      <c r="AY57" s="459"/>
      <c r="AZ57" s="459"/>
      <c r="BA57" s="462"/>
      <c r="BC57" s="458"/>
      <c r="BD57" s="104"/>
      <c r="BE57" s="459"/>
      <c r="BF57" s="460"/>
      <c r="BG57" s="459"/>
      <c r="BH57" s="459"/>
      <c r="BI57" s="246" t="s">
        <v>394</v>
      </c>
      <c r="BJ57" s="247" t="s">
        <v>395</v>
      </c>
      <c r="BL57" s="464"/>
      <c r="BM57" s="459"/>
      <c r="BN57" s="459"/>
      <c r="BO57" s="462"/>
      <c r="BQ57" s="458"/>
      <c r="BR57" s="104"/>
      <c r="BS57" s="459"/>
      <c r="BT57" s="460"/>
      <c r="BU57" s="459"/>
      <c r="BV57" s="459"/>
      <c r="BX57" s="246" t="s">
        <v>394</v>
      </c>
      <c r="BY57" s="247" t="s">
        <v>395</v>
      </c>
      <c r="CA57" s="459"/>
      <c r="CB57" s="463"/>
      <c r="CC57" s="464"/>
      <c r="CD57" s="467"/>
      <c r="CE57" s="467"/>
      <c r="CF57" s="531"/>
      <c r="CG57" s="468"/>
      <c r="CH57" s="463"/>
    </row>
    <row r="58" spans="1:85" s="524" customFormat="1" ht="18" customHeight="1">
      <c r="A58" s="425"/>
      <c r="H58" s="525"/>
      <c r="M58" s="525"/>
      <c r="N58" s="425"/>
      <c r="U58" s="525"/>
      <c r="Z58" s="525"/>
      <c r="AA58" s="425"/>
      <c r="AH58" s="525"/>
      <c r="AM58" s="525"/>
      <c r="AN58" s="425"/>
      <c r="AU58" s="525"/>
      <c r="BA58" s="525"/>
      <c r="BB58" s="425"/>
      <c r="BF58" s="525"/>
      <c r="BI58" s="525"/>
      <c r="BJ58" s="525"/>
      <c r="BO58" s="525"/>
      <c r="BP58" s="425"/>
      <c r="BT58" s="525"/>
      <c r="BY58" s="525"/>
      <c r="BZ58" s="525"/>
      <c r="CC58" s="526"/>
      <c r="CD58" s="526"/>
      <c r="CE58" s="527"/>
      <c r="CF58" s="528"/>
      <c r="CG58" s="529"/>
    </row>
    <row r="59" spans="1:86" s="87" customFormat="1" ht="21.75" customHeight="1" thickBot="1">
      <c r="A59" s="265"/>
      <c r="B59" s="532"/>
      <c r="C59" s="265"/>
      <c r="D59" s="533"/>
      <c r="E59" s="533"/>
      <c r="F59" s="533"/>
      <c r="G59" s="533"/>
      <c r="H59" s="534" t="s">
        <v>396</v>
      </c>
      <c r="I59" s="267" t="s">
        <v>397</v>
      </c>
      <c r="J59" s="533"/>
      <c r="K59" s="533"/>
      <c r="L59" s="533"/>
      <c r="M59" s="266" t="s">
        <v>1</v>
      </c>
      <c r="N59" s="265"/>
      <c r="O59" s="532"/>
      <c r="P59" s="265"/>
      <c r="Q59" s="533"/>
      <c r="R59" s="265"/>
      <c r="S59" s="533"/>
      <c r="T59" s="533"/>
      <c r="U59" s="534" t="s">
        <v>396</v>
      </c>
      <c r="V59" s="267" t="s">
        <v>397</v>
      </c>
      <c r="W59" s="533"/>
      <c r="X59" s="533"/>
      <c r="Y59" s="533"/>
      <c r="Z59" s="266" t="s">
        <v>1</v>
      </c>
      <c r="AA59" s="265"/>
      <c r="AB59" s="532"/>
      <c r="AC59" s="265"/>
      <c r="AD59" s="533"/>
      <c r="AE59" s="533"/>
      <c r="AF59" s="533"/>
      <c r="AG59" s="533"/>
      <c r="AH59" s="534" t="s">
        <v>396</v>
      </c>
      <c r="AI59" s="267" t="s">
        <v>397</v>
      </c>
      <c r="AJ59" s="533"/>
      <c r="AK59" s="533"/>
      <c r="AL59" s="533"/>
      <c r="AM59" s="266" t="s">
        <v>1</v>
      </c>
      <c r="AN59" s="265"/>
      <c r="AO59" s="532"/>
      <c r="AP59" s="265"/>
      <c r="AQ59" s="533"/>
      <c r="AR59" s="533"/>
      <c r="AS59" s="533"/>
      <c r="AT59" s="533"/>
      <c r="AU59" s="534" t="s">
        <v>396</v>
      </c>
      <c r="AV59" s="267" t="s">
        <v>397</v>
      </c>
      <c r="AW59" s="533"/>
      <c r="AX59" s="533"/>
      <c r="AY59" s="533"/>
      <c r="AZ59" s="533"/>
      <c r="BA59" s="266" t="s">
        <v>1</v>
      </c>
      <c r="BB59" s="265"/>
      <c r="BC59" s="532"/>
      <c r="BD59" s="265"/>
      <c r="BE59" s="533"/>
      <c r="BF59" s="265"/>
      <c r="BG59" s="533"/>
      <c r="BH59" s="533"/>
      <c r="BI59" s="534" t="s">
        <v>396</v>
      </c>
      <c r="BJ59" s="267" t="s">
        <v>397</v>
      </c>
      <c r="BK59" s="265"/>
      <c r="BL59" s="267"/>
      <c r="BM59" s="533"/>
      <c r="BN59" s="533"/>
      <c r="BO59" s="266" t="s">
        <v>1</v>
      </c>
      <c r="BP59" s="265"/>
      <c r="BQ59" s="532"/>
      <c r="BR59" s="265"/>
      <c r="BS59" s="533"/>
      <c r="BT59" s="265"/>
      <c r="BU59" s="533"/>
      <c r="BV59" s="533"/>
      <c r="BW59" s="265"/>
      <c r="BX59" s="534" t="s">
        <v>396</v>
      </c>
      <c r="BY59" s="267" t="s">
        <v>468</v>
      </c>
      <c r="CA59" s="533"/>
      <c r="CB59" s="534"/>
      <c r="CC59" s="267"/>
      <c r="CD59" s="265"/>
      <c r="CE59" s="535"/>
      <c r="CF59" s="266" t="s">
        <v>1</v>
      </c>
      <c r="CG59" s="484"/>
      <c r="CH59" s="536"/>
    </row>
    <row r="60" spans="1:84" s="488" customFormat="1" ht="27" customHeight="1">
      <c r="A60" s="93"/>
      <c r="B60" s="537"/>
      <c r="C60" s="537"/>
      <c r="D60" s="538"/>
      <c r="E60" s="652" t="s">
        <v>288</v>
      </c>
      <c r="F60" s="652" t="s">
        <v>289</v>
      </c>
      <c r="G60" s="652" t="s">
        <v>290</v>
      </c>
      <c r="H60" s="654" t="s">
        <v>291</v>
      </c>
      <c r="I60" s="656" t="s">
        <v>292</v>
      </c>
      <c r="J60" s="652" t="s">
        <v>293</v>
      </c>
      <c r="K60" s="652" t="s">
        <v>294</v>
      </c>
      <c r="L60" s="652" t="s">
        <v>295</v>
      </c>
      <c r="M60" s="654" t="s">
        <v>296</v>
      </c>
      <c r="N60" s="93"/>
      <c r="O60" s="537"/>
      <c r="P60" s="537"/>
      <c r="Q60" s="538"/>
      <c r="R60" s="652" t="s">
        <v>297</v>
      </c>
      <c r="S60" s="652" t="s">
        <v>298</v>
      </c>
      <c r="T60" s="652" t="s">
        <v>299</v>
      </c>
      <c r="U60" s="654" t="s">
        <v>300</v>
      </c>
      <c r="V60" s="656" t="s">
        <v>301</v>
      </c>
      <c r="W60" s="652" t="s">
        <v>302</v>
      </c>
      <c r="X60" s="652" t="s">
        <v>303</v>
      </c>
      <c r="Y60" s="652" t="s">
        <v>304</v>
      </c>
      <c r="Z60" s="654" t="s">
        <v>305</v>
      </c>
      <c r="AA60" s="93"/>
      <c r="AB60" s="537"/>
      <c r="AC60" s="537"/>
      <c r="AD60" s="538"/>
      <c r="AE60" s="652" t="s">
        <v>306</v>
      </c>
      <c r="AF60" s="652" t="s">
        <v>307</v>
      </c>
      <c r="AG60" s="652" t="s">
        <v>308</v>
      </c>
      <c r="AH60" s="654" t="s">
        <v>309</v>
      </c>
      <c r="AI60" s="656" t="s">
        <v>310</v>
      </c>
      <c r="AJ60" s="652" t="s">
        <v>311</v>
      </c>
      <c r="AK60" s="652" t="s">
        <v>312</v>
      </c>
      <c r="AL60" s="652" t="s">
        <v>313</v>
      </c>
      <c r="AM60" s="654" t="s">
        <v>314</v>
      </c>
      <c r="AN60" s="93"/>
      <c r="AO60" s="537"/>
      <c r="AP60" s="537"/>
      <c r="AQ60" s="538"/>
      <c r="AR60" s="652" t="s">
        <v>315</v>
      </c>
      <c r="AS60" s="652" t="s">
        <v>316</v>
      </c>
      <c r="AT60" s="652" t="s">
        <v>317</v>
      </c>
      <c r="AU60" s="654" t="s">
        <v>318</v>
      </c>
      <c r="AV60" s="656" t="s">
        <v>319</v>
      </c>
      <c r="AW60" s="652" t="s">
        <v>320</v>
      </c>
      <c r="AX60" s="652" t="s">
        <v>321</v>
      </c>
      <c r="AY60" s="652" t="s">
        <v>322</v>
      </c>
      <c r="AZ60" s="652" t="s">
        <v>323</v>
      </c>
      <c r="BA60" s="654" t="s">
        <v>398</v>
      </c>
      <c r="BB60" s="93"/>
      <c r="BC60" s="537"/>
      <c r="BD60" s="537"/>
      <c r="BE60" s="538"/>
      <c r="BF60" s="652" t="s">
        <v>399</v>
      </c>
      <c r="BG60" s="652" t="s">
        <v>400</v>
      </c>
      <c r="BH60" s="652" t="s">
        <v>327</v>
      </c>
      <c r="BI60" s="654" t="s">
        <v>328</v>
      </c>
      <c r="BJ60" s="656" t="s">
        <v>401</v>
      </c>
      <c r="BK60" s="652" t="s">
        <v>330</v>
      </c>
      <c r="BL60" s="652" t="s">
        <v>331</v>
      </c>
      <c r="BM60" s="652" t="s">
        <v>332</v>
      </c>
      <c r="BN60" s="652" t="s">
        <v>333</v>
      </c>
      <c r="BO60" s="654" t="s">
        <v>402</v>
      </c>
      <c r="BP60" s="93"/>
      <c r="BQ60" s="537"/>
      <c r="BR60" s="537"/>
      <c r="BS60" s="538"/>
      <c r="BT60" s="652" t="s">
        <v>403</v>
      </c>
      <c r="BU60" s="652" t="s">
        <v>336</v>
      </c>
      <c r="BV60" s="652" t="s">
        <v>404</v>
      </c>
      <c r="BW60" s="652" t="s">
        <v>338</v>
      </c>
      <c r="BX60" s="654" t="s">
        <v>339</v>
      </c>
      <c r="BY60" s="656" t="s">
        <v>340</v>
      </c>
      <c r="BZ60" s="652" t="s">
        <v>341</v>
      </c>
      <c r="CA60" s="710" t="s">
        <v>461</v>
      </c>
      <c r="CB60" s="722"/>
      <c r="CC60" s="539" t="s">
        <v>462</v>
      </c>
      <c r="CD60" s="540"/>
      <c r="CE60" s="541" t="s">
        <v>405</v>
      </c>
      <c r="CF60" s="542"/>
    </row>
    <row r="61" spans="1:84" s="279" customFormat="1" ht="27" customHeight="1">
      <c r="A61" s="723" t="s">
        <v>460</v>
      </c>
      <c r="B61" s="723"/>
      <c r="C61" s="723"/>
      <c r="D61" s="543"/>
      <c r="E61" s="720"/>
      <c r="F61" s="720"/>
      <c r="G61" s="720"/>
      <c r="H61" s="658"/>
      <c r="I61" s="721"/>
      <c r="J61" s="720"/>
      <c r="K61" s="720"/>
      <c r="L61" s="720"/>
      <c r="M61" s="658"/>
      <c r="N61" s="723" t="s">
        <v>460</v>
      </c>
      <c r="O61" s="723"/>
      <c r="P61" s="723"/>
      <c r="Q61" s="543"/>
      <c r="R61" s="720"/>
      <c r="S61" s="720"/>
      <c r="T61" s="720"/>
      <c r="U61" s="658"/>
      <c r="V61" s="721"/>
      <c r="W61" s="720"/>
      <c r="X61" s="720"/>
      <c r="Y61" s="720"/>
      <c r="Z61" s="658"/>
      <c r="AA61" s="723" t="s">
        <v>460</v>
      </c>
      <c r="AB61" s="723"/>
      <c r="AC61" s="723"/>
      <c r="AD61" s="543"/>
      <c r="AE61" s="720"/>
      <c r="AF61" s="720"/>
      <c r="AG61" s="720"/>
      <c r="AH61" s="658"/>
      <c r="AI61" s="721"/>
      <c r="AJ61" s="720"/>
      <c r="AK61" s="720"/>
      <c r="AL61" s="720"/>
      <c r="AM61" s="658"/>
      <c r="AN61" s="723" t="s">
        <v>460</v>
      </c>
      <c r="AO61" s="723"/>
      <c r="AP61" s="723"/>
      <c r="AQ61" s="543"/>
      <c r="AR61" s="720"/>
      <c r="AS61" s="720"/>
      <c r="AT61" s="720"/>
      <c r="AU61" s="658"/>
      <c r="AV61" s="721"/>
      <c r="AW61" s="720"/>
      <c r="AX61" s="720"/>
      <c r="AY61" s="720"/>
      <c r="AZ61" s="720"/>
      <c r="BA61" s="658"/>
      <c r="BB61" s="723" t="s">
        <v>460</v>
      </c>
      <c r="BC61" s="723"/>
      <c r="BD61" s="723"/>
      <c r="BE61" s="543"/>
      <c r="BF61" s="720"/>
      <c r="BG61" s="720"/>
      <c r="BH61" s="720"/>
      <c r="BI61" s="658"/>
      <c r="BJ61" s="721"/>
      <c r="BK61" s="720"/>
      <c r="BL61" s="720"/>
      <c r="BM61" s="720"/>
      <c r="BN61" s="720"/>
      <c r="BO61" s="658"/>
      <c r="BP61" s="723" t="s">
        <v>460</v>
      </c>
      <c r="BQ61" s="723"/>
      <c r="BR61" s="723"/>
      <c r="BS61" s="543"/>
      <c r="BT61" s="720"/>
      <c r="BU61" s="720"/>
      <c r="BV61" s="720"/>
      <c r="BW61" s="720"/>
      <c r="BX61" s="658"/>
      <c r="BY61" s="721"/>
      <c r="BZ61" s="720"/>
      <c r="CA61" s="489" t="s">
        <v>12</v>
      </c>
      <c r="CB61" s="490" t="s">
        <v>3</v>
      </c>
      <c r="CC61" s="491" t="s">
        <v>12</v>
      </c>
      <c r="CD61" s="490" t="s">
        <v>3</v>
      </c>
      <c r="CE61" s="491" t="s">
        <v>12</v>
      </c>
      <c r="CF61" s="278" t="s">
        <v>3</v>
      </c>
    </row>
    <row r="62" spans="1:84" s="279" customFormat="1" ht="6.75" customHeight="1">
      <c r="A62" s="84"/>
      <c r="B62" s="492"/>
      <c r="C62" s="492"/>
      <c r="D62" s="493"/>
      <c r="E62" s="493"/>
      <c r="F62" s="494"/>
      <c r="G62" s="494"/>
      <c r="H62" s="495"/>
      <c r="I62" s="493"/>
      <c r="J62" s="494"/>
      <c r="K62" s="494"/>
      <c r="L62" s="494"/>
      <c r="M62" s="495"/>
      <c r="N62" s="84"/>
      <c r="O62" s="492"/>
      <c r="P62" s="492"/>
      <c r="Q62" s="493"/>
      <c r="R62" s="494"/>
      <c r="S62" s="496"/>
      <c r="T62" s="494"/>
      <c r="U62" s="495"/>
      <c r="V62" s="493"/>
      <c r="W62" s="494"/>
      <c r="X62" s="494"/>
      <c r="Y62" s="494"/>
      <c r="Z62" s="495"/>
      <c r="AA62" s="84"/>
      <c r="AB62" s="492"/>
      <c r="AC62" s="492"/>
      <c r="AD62" s="493"/>
      <c r="AE62" s="494"/>
      <c r="AF62" s="494"/>
      <c r="AG62" s="494"/>
      <c r="AH62" s="495"/>
      <c r="AI62" s="493"/>
      <c r="AJ62" s="494"/>
      <c r="AK62" s="494"/>
      <c r="AL62" s="494"/>
      <c r="AM62" s="495"/>
      <c r="AN62" s="84"/>
      <c r="AO62" s="492"/>
      <c r="AP62" s="492"/>
      <c r="AQ62" s="493"/>
      <c r="AR62" s="494"/>
      <c r="AS62" s="494"/>
      <c r="AT62" s="494"/>
      <c r="AU62" s="495"/>
      <c r="AV62" s="493"/>
      <c r="AW62" s="494"/>
      <c r="AX62" s="494"/>
      <c r="AY62" s="494"/>
      <c r="AZ62" s="494"/>
      <c r="BA62" s="495"/>
      <c r="BB62" s="84"/>
      <c r="BC62" s="492"/>
      <c r="BD62" s="492"/>
      <c r="BE62" s="493"/>
      <c r="BF62" s="496"/>
      <c r="BG62" s="494"/>
      <c r="BH62" s="494"/>
      <c r="BI62" s="495"/>
      <c r="BJ62" s="544"/>
      <c r="BK62" s="493"/>
      <c r="BL62" s="493"/>
      <c r="BM62" s="494"/>
      <c r="BN62" s="494"/>
      <c r="BO62" s="495"/>
      <c r="BP62" s="84"/>
      <c r="BQ62" s="492"/>
      <c r="BR62" s="492"/>
      <c r="BS62" s="493"/>
      <c r="BT62" s="496"/>
      <c r="BU62" s="494"/>
      <c r="BV62" s="494"/>
      <c r="BW62" s="493"/>
      <c r="BX62" s="495"/>
      <c r="BY62" s="493"/>
      <c r="BZ62" s="500"/>
      <c r="CA62" s="501"/>
      <c r="CB62" s="502"/>
      <c r="CC62" s="503"/>
      <c r="CD62" s="502"/>
      <c r="CE62" s="503"/>
      <c r="CF62" s="504"/>
    </row>
    <row r="63" spans="1:84" s="507" customFormat="1" ht="23.25" customHeight="1">
      <c r="A63" s="585"/>
      <c r="B63" s="601" t="s">
        <v>442</v>
      </c>
      <c r="C63" s="602"/>
      <c r="D63" s="545"/>
      <c r="E63" s="166">
        <v>87346575209</v>
      </c>
      <c r="F63" s="166">
        <v>9012696461</v>
      </c>
      <c r="G63" s="166">
        <v>8122907883</v>
      </c>
      <c r="H63" s="210">
        <v>11544428288</v>
      </c>
      <c r="I63" s="166">
        <v>15210672145</v>
      </c>
      <c r="J63" s="166">
        <v>11801962971</v>
      </c>
      <c r="K63" s="166">
        <v>4923713107</v>
      </c>
      <c r="L63" s="166">
        <v>5716588954</v>
      </c>
      <c r="M63" s="210">
        <v>8969461853</v>
      </c>
      <c r="N63" s="585"/>
      <c r="O63" s="601" t="s">
        <v>442</v>
      </c>
      <c r="P63" s="602"/>
      <c r="Q63" s="545"/>
      <c r="R63" s="166">
        <v>3488836031</v>
      </c>
      <c r="S63" s="166">
        <v>6349371655</v>
      </c>
      <c r="T63" s="166">
        <v>4629557790</v>
      </c>
      <c r="U63" s="210">
        <v>2428443492</v>
      </c>
      <c r="V63" s="166">
        <v>8642969467</v>
      </c>
      <c r="W63" s="166">
        <v>3620303706</v>
      </c>
      <c r="X63" s="166">
        <v>2970869537</v>
      </c>
      <c r="Y63" s="166">
        <v>928595268</v>
      </c>
      <c r="Z63" s="210">
        <v>2282693695</v>
      </c>
      <c r="AA63" s="585"/>
      <c r="AB63" s="601" t="s">
        <v>442</v>
      </c>
      <c r="AC63" s="602"/>
      <c r="AD63" s="545"/>
      <c r="AE63" s="166">
        <v>839493792</v>
      </c>
      <c r="AF63" s="166">
        <v>2151833964</v>
      </c>
      <c r="AG63" s="166">
        <v>18529852261</v>
      </c>
      <c r="AH63" s="210">
        <v>3572760796</v>
      </c>
      <c r="AI63" s="166">
        <v>3961701652</v>
      </c>
      <c r="AJ63" s="166">
        <v>5298530407</v>
      </c>
      <c r="AK63" s="166">
        <v>1179135470</v>
      </c>
      <c r="AL63" s="166">
        <v>1841599392</v>
      </c>
      <c r="AM63" s="210">
        <v>2480399189</v>
      </c>
      <c r="AN63" s="585"/>
      <c r="AO63" s="601" t="s">
        <v>442</v>
      </c>
      <c r="AP63" s="602"/>
      <c r="AQ63" s="545"/>
      <c r="AR63" s="166">
        <v>1296191565</v>
      </c>
      <c r="AS63" s="166">
        <v>4463324301</v>
      </c>
      <c r="AT63" s="166">
        <v>1391760553</v>
      </c>
      <c r="AU63" s="210">
        <v>1240935272</v>
      </c>
      <c r="AV63" s="166">
        <v>910099879</v>
      </c>
      <c r="AW63" s="166">
        <v>5305275435</v>
      </c>
      <c r="AX63" s="166">
        <v>7955760887</v>
      </c>
      <c r="AY63" s="166">
        <v>3771989086</v>
      </c>
      <c r="AZ63" s="166">
        <v>1737078716</v>
      </c>
      <c r="BA63" s="210">
        <v>4015065943</v>
      </c>
      <c r="BB63" s="585"/>
      <c r="BC63" s="601" t="s">
        <v>442</v>
      </c>
      <c r="BD63" s="602"/>
      <c r="BE63" s="545"/>
      <c r="BF63" s="166">
        <v>2677253395</v>
      </c>
      <c r="BG63" s="166">
        <v>2423515513</v>
      </c>
      <c r="BH63" s="166">
        <v>3520768833</v>
      </c>
      <c r="BI63" s="210">
        <v>1291912267</v>
      </c>
      <c r="BJ63" s="166">
        <v>503913173</v>
      </c>
      <c r="BK63" s="166">
        <v>5431862931</v>
      </c>
      <c r="BL63" s="166">
        <v>1687978525</v>
      </c>
      <c r="BM63" s="166">
        <v>649322765</v>
      </c>
      <c r="BN63" s="166">
        <v>284535845</v>
      </c>
      <c r="BO63" s="210">
        <v>1658796181</v>
      </c>
      <c r="BP63" s="585"/>
      <c r="BQ63" s="601" t="s">
        <v>442</v>
      </c>
      <c r="BR63" s="602"/>
      <c r="BS63" s="545"/>
      <c r="BT63" s="166">
        <v>3509250633</v>
      </c>
      <c r="BU63" s="166">
        <v>1495691418</v>
      </c>
      <c r="BV63" s="166">
        <v>52687860</v>
      </c>
      <c r="BW63" s="166">
        <v>2569471978</v>
      </c>
      <c r="BX63" s="367">
        <v>301523523</v>
      </c>
      <c r="BY63" s="166">
        <v>448621913</v>
      </c>
      <c r="BZ63" s="166">
        <v>409195768</v>
      </c>
      <c r="CA63" s="166">
        <v>298849738593</v>
      </c>
      <c r="CB63" s="166">
        <v>68.55</v>
      </c>
      <c r="CC63" s="166">
        <v>267715744418.5</v>
      </c>
      <c r="CD63" s="166">
        <v>66.57</v>
      </c>
      <c r="CE63" s="506">
        <v>31133994174.5</v>
      </c>
      <c r="CF63" s="210">
        <v>11.63</v>
      </c>
    </row>
    <row r="64" spans="1:86" ht="3.75" customHeight="1">
      <c r="A64" s="585"/>
      <c r="B64" s="586"/>
      <c r="C64" s="587"/>
      <c r="D64" s="546"/>
      <c r="E64" s="166"/>
      <c r="F64" s="166"/>
      <c r="G64" s="166"/>
      <c r="H64" s="210"/>
      <c r="I64" s="166"/>
      <c r="J64" s="166"/>
      <c r="K64" s="166"/>
      <c r="L64" s="166"/>
      <c r="M64" s="210"/>
      <c r="N64" s="585"/>
      <c r="O64" s="586"/>
      <c r="P64" s="587"/>
      <c r="Q64" s="546"/>
      <c r="R64" s="166"/>
      <c r="S64" s="166"/>
      <c r="T64" s="166"/>
      <c r="U64" s="210"/>
      <c r="V64" s="166"/>
      <c r="W64" s="166"/>
      <c r="X64" s="166"/>
      <c r="Y64" s="166"/>
      <c r="Z64" s="210"/>
      <c r="AA64" s="585"/>
      <c r="AB64" s="586"/>
      <c r="AC64" s="587"/>
      <c r="AD64" s="546"/>
      <c r="AE64" s="166"/>
      <c r="AF64" s="166"/>
      <c r="AG64" s="166"/>
      <c r="AH64" s="210"/>
      <c r="AI64" s="166"/>
      <c r="AJ64" s="166"/>
      <c r="AK64" s="166"/>
      <c r="AL64" s="166"/>
      <c r="AM64" s="210"/>
      <c r="AN64" s="585"/>
      <c r="AO64" s="586"/>
      <c r="AP64" s="587"/>
      <c r="AQ64" s="546"/>
      <c r="AR64" s="166"/>
      <c r="AS64" s="166"/>
      <c r="AT64" s="166"/>
      <c r="AU64" s="210"/>
      <c r="AV64" s="166"/>
      <c r="AW64" s="166"/>
      <c r="AX64" s="166"/>
      <c r="AY64" s="166"/>
      <c r="AZ64" s="166"/>
      <c r="BA64" s="210"/>
      <c r="BB64" s="585"/>
      <c r="BC64" s="586"/>
      <c r="BD64" s="587"/>
      <c r="BE64" s="546"/>
      <c r="BF64" s="166"/>
      <c r="BG64" s="166"/>
      <c r="BH64" s="166"/>
      <c r="BI64" s="210"/>
      <c r="BJ64" s="166"/>
      <c r="BK64" s="166"/>
      <c r="BL64" s="166"/>
      <c r="BM64" s="166"/>
      <c r="BN64" s="166"/>
      <c r="BO64" s="210"/>
      <c r="BP64" s="585"/>
      <c r="BQ64" s="586"/>
      <c r="BR64" s="587"/>
      <c r="BS64" s="546"/>
      <c r="BT64" s="166"/>
      <c r="BU64" s="166"/>
      <c r="BV64" s="166"/>
      <c r="BW64" s="166"/>
      <c r="BX64" s="367"/>
      <c r="BY64" s="166"/>
      <c r="BZ64" s="166"/>
      <c r="CA64" s="166"/>
      <c r="CB64" s="166"/>
      <c r="CC64" s="166"/>
      <c r="CD64" s="166"/>
      <c r="CE64" s="506"/>
      <c r="CF64" s="210"/>
      <c r="CG64" s="509"/>
      <c r="CH64" s="509"/>
    </row>
    <row r="65" spans="1:86" ht="23.25" customHeight="1">
      <c r="A65" s="586" t="s">
        <v>443</v>
      </c>
      <c r="B65" s="603"/>
      <c r="C65" s="604"/>
      <c r="D65" s="547"/>
      <c r="E65" s="166">
        <v>649668779</v>
      </c>
      <c r="F65" s="166">
        <v>268785903</v>
      </c>
      <c r="G65" s="166">
        <v>220056884</v>
      </c>
      <c r="H65" s="210">
        <v>81080474</v>
      </c>
      <c r="I65" s="166">
        <v>995365657</v>
      </c>
      <c r="J65" s="166">
        <v>475112541</v>
      </c>
      <c r="K65" s="166">
        <v>362849811</v>
      </c>
      <c r="L65" s="166">
        <v>304079170</v>
      </c>
      <c r="M65" s="210">
        <v>388610512</v>
      </c>
      <c r="N65" s="586" t="s">
        <v>443</v>
      </c>
      <c r="O65" s="603"/>
      <c r="P65" s="604"/>
      <c r="Q65" s="547"/>
      <c r="R65" s="166">
        <v>35896024</v>
      </c>
      <c r="S65" s="166">
        <v>191727281</v>
      </c>
      <c r="T65" s="166">
        <v>84710288</v>
      </c>
      <c r="U65" s="210">
        <v>33961127</v>
      </c>
      <c r="V65" s="166">
        <v>198732727</v>
      </c>
      <c r="W65" s="166">
        <v>189027952</v>
      </c>
      <c r="X65" s="166">
        <v>61792938</v>
      </c>
      <c r="Y65" s="166">
        <v>24240125</v>
      </c>
      <c r="Z65" s="210">
        <v>17636443</v>
      </c>
      <c r="AA65" s="586" t="s">
        <v>443</v>
      </c>
      <c r="AB65" s="603"/>
      <c r="AC65" s="604"/>
      <c r="AD65" s="547"/>
      <c r="AE65" s="166">
        <v>77207012</v>
      </c>
      <c r="AF65" s="166">
        <v>34674725</v>
      </c>
      <c r="AG65" s="166">
        <v>114157740</v>
      </c>
      <c r="AH65" s="210">
        <v>132289433</v>
      </c>
      <c r="AI65" s="166">
        <v>57280736</v>
      </c>
      <c r="AJ65" s="166">
        <v>65389586</v>
      </c>
      <c r="AK65" s="166">
        <v>25963167</v>
      </c>
      <c r="AL65" s="166">
        <v>74512726</v>
      </c>
      <c r="AM65" s="210">
        <v>16458812</v>
      </c>
      <c r="AN65" s="586" t="s">
        <v>443</v>
      </c>
      <c r="AO65" s="603"/>
      <c r="AP65" s="604"/>
      <c r="AQ65" s="547"/>
      <c r="AR65" s="166">
        <v>15409454</v>
      </c>
      <c r="AS65" s="166">
        <v>82668534</v>
      </c>
      <c r="AT65" s="166">
        <v>26173622</v>
      </c>
      <c r="AU65" s="210">
        <v>18180455</v>
      </c>
      <c r="AV65" s="166">
        <v>93304285</v>
      </c>
      <c r="AW65" s="166">
        <v>70739581</v>
      </c>
      <c r="AX65" s="166">
        <v>136910066</v>
      </c>
      <c r="AY65" s="166">
        <v>160034683</v>
      </c>
      <c r="AZ65" s="166">
        <v>13036212</v>
      </c>
      <c r="BA65" s="210">
        <v>32779696</v>
      </c>
      <c r="BB65" s="586" t="s">
        <v>443</v>
      </c>
      <c r="BC65" s="603"/>
      <c r="BD65" s="604"/>
      <c r="BE65" s="547"/>
      <c r="BF65" s="166">
        <v>194253020</v>
      </c>
      <c r="BG65" s="166">
        <v>46585457</v>
      </c>
      <c r="BH65" s="166">
        <v>131485430</v>
      </c>
      <c r="BI65" s="210">
        <v>12724322</v>
      </c>
      <c r="BJ65" s="166">
        <v>80868294</v>
      </c>
      <c r="BK65" s="166">
        <v>18179868</v>
      </c>
      <c r="BL65" s="166">
        <v>34290502</v>
      </c>
      <c r="BM65" s="166">
        <v>44571026</v>
      </c>
      <c r="BN65" s="166">
        <v>15382483</v>
      </c>
      <c r="BO65" s="210">
        <v>76424744</v>
      </c>
      <c r="BP65" s="586" t="s">
        <v>443</v>
      </c>
      <c r="BQ65" s="603"/>
      <c r="BR65" s="604"/>
      <c r="BS65" s="547"/>
      <c r="BT65" s="166">
        <v>148960340</v>
      </c>
      <c r="BU65" s="166">
        <v>8328178</v>
      </c>
      <c r="BV65" s="166">
        <v>4055372</v>
      </c>
      <c r="BW65" s="166">
        <v>15399610</v>
      </c>
      <c r="BX65" s="367">
        <v>1139271</v>
      </c>
      <c r="BY65" s="166">
        <v>1336508</v>
      </c>
      <c r="BZ65" s="166">
        <v>16150662</v>
      </c>
      <c r="CA65" s="166">
        <v>6680640248</v>
      </c>
      <c r="CB65" s="166">
        <v>1.53</v>
      </c>
      <c r="CC65" s="166">
        <v>6385193630.5</v>
      </c>
      <c r="CD65" s="166">
        <v>1.59</v>
      </c>
      <c r="CE65" s="506">
        <v>295446617.5</v>
      </c>
      <c r="CF65" s="210">
        <v>4.63</v>
      </c>
      <c r="CG65" s="509"/>
      <c r="CH65" s="509"/>
    </row>
    <row r="66" spans="1:86" ht="20.25" customHeight="1">
      <c r="A66" s="591"/>
      <c r="B66" s="709" t="s">
        <v>444</v>
      </c>
      <c r="C66" s="709"/>
      <c r="D66" s="548"/>
      <c r="E66" s="168">
        <v>1000000</v>
      </c>
      <c r="F66" s="168">
        <v>0</v>
      </c>
      <c r="G66" s="168">
        <v>0</v>
      </c>
      <c r="H66" s="383">
        <v>0</v>
      </c>
      <c r="I66" s="168">
        <v>0</v>
      </c>
      <c r="J66" s="168">
        <v>0</v>
      </c>
      <c r="K66" s="168">
        <v>0</v>
      </c>
      <c r="L66" s="168">
        <v>0</v>
      </c>
      <c r="M66" s="383">
        <v>0</v>
      </c>
      <c r="N66" s="591"/>
      <c r="O66" s="709" t="s">
        <v>444</v>
      </c>
      <c r="P66" s="709"/>
      <c r="Q66" s="548"/>
      <c r="R66" s="168">
        <v>0</v>
      </c>
      <c r="S66" s="168">
        <v>0</v>
      </c>
      <c r="T66" s="168">
        <v>0</v>
      </c>
      <c r="U66" s="383">
        <v>0</v>
      </c>
      <c r="V66" s="168">
        <v>0</v>
      </c>
      <c r="W66" s="168">
        <v>0</v>
      </c>
      <c r="X66" s="168">
        <v>0</v>
      </c>
      <c r="Y66" s="168">
        <v>0</v>
      </c>
      <c r="Z66" s="383">
        <v>0</v>
      </c>
      <c r="AA66" s="591"/>
      <c r="AB66" s="709" t="s">
        <v>444</v>
      </c>
      <c r="AC66" s="709"/>
      <c r="AD66" s="548"/>
      <c r="AE66" s="168">
        <v>0</v>
      </c>
      <c r="AF66" s="168">
        <v>0</v>
      </c>
      <c r="AG66" s="168">
        <v>0</v>
      </c>
      <c r="AH66" s="383">
        <v>0</v>
      </c>
      <c r="AI66" s="168">
        <v>0</v>
      </c>
      <c r="AJ66" s="168">
        <v>0</v>
      </c>
      <c r="AK66" s="168">
        <v>0</v>
      </c>
      <c r="AL66" s="168">
        <v>0</v>
      </c>
      <c r="AM66" s="383">
        <v>0</v>
      </c>
      <c r="AN66" s="591"/>
      <c r="AO66" s="709" t="s">
        <v>444</v>
      </c>
      <c r="AP66" s="709"/>
      <c r="AQ66" s="548"/>
      <c r="AR66" s="168">
        <v>0</v>
      </c>
      <c r="AS66" s="168">
        <v>0</v>
      </c>
      <c r="AT66" s="168">
        <v>0</v>
      </c>
      <c r="AU66" s="383">
        <v>0</v>
      </c>
      <c r="AV66" s="168">
        <v>0</v>
      </c>
      <c r="AW66" s="168">
        <v>0</v>
      </c>
      <c r="AX66" s="168">
        <v>0</v>
      </c>
      <c r="AY66" s="168">
        <v>0</v>
      </c>
      <c r="AZ66" s="168">
        <v>0</v>
      </c>
      <c r="BA66" s="383">
        <v>0</v>
      </c>
      <c r="BB66" s="591"/>
      <c r="BC66" s="709" t="s">
        <v>444</v>
      </c>
      <c r="BD66" s="709"/>
      <c r="BE66" s="548"/>
      <c r="BF66" s="168">
        <v>0</v>
      </c>
      <c r="BG66" s="168">
        <v>0</v>
      </c>
      <c r="BH66" s="168">
        <v>0</v>
      </c>
      <c r="BI66" s="383">
        <v>0</v>
      </c>
      <c r="BJ66" s="168">
        <v>0</v>
      </c>
      <c r="BK66" s="168">
        <v>0</v>
      </c>
      <c r="BL66" s="168">
        <v>0</v>
      </c>
      <c r="BM66" s="168">
        <v>0</v>
      </c>
      <c r="BN66" s="168">
        <v>0</v>
      </c>
      <c r="BO66" s="383">
        <v>0</v>
      </c>
      <c r="BP66" s="591"/>
      <c r="BQ66" s="709" t="s">
        <v>444</v>
      </c>
      <c r="BR66" s="709"/>
      <c r="BS66" s="548"/>
      <c r="BT66" s="168">
        <v>0</v>
      </c>
      <c r="BU66" s="168">
        <v>0</v>
      </c>
      <c r="BV66" s="168">
        <v>0</v>
      </c>
      <c r="BW66" s="168">
        <v>0</v>
      </c>
      <c r="BX66" s="384">
        <v>0</v>
      </c>
      <c r="BY66" s="168">
        <v>0</v>
      </c>
      <c r="BZ66" s="168">
        <v>0</v>
      </c>
      <c r="CA66" s="168">
        <v>1000000</v>
      </c>
      <c r="CB66" s="167">
        <v>0</v>
      </c>
      <c r="CC66" s="168">
        <v>0</v>
      </c>
      <c r="CD66" s="167">
        <v>0</v>
      </c>
      <c r="CE66" s="513">
        <v>1000000</v>
      </c>
      <c r="CF66" s="211">
        <v>0</v>
      </c>
      <c r="CG66" s="509"/>
      <c r="CH66" s="509"/>
    </row>
    <row r="67" spans="1:86" ht="20.25" customHeight="1">
      <c r="A67" s="591"/>
      <c r="B67" s="709" t="s">
        <v>445</v>
      </c>
      <c r="C67" s="709"/>
      <c r="D67" s="548"/>
      <c r="E67" s="168">
        <v>225522976</v>
      </c>
      <c r="F67" s="168">
        <v>68980447</v>
      </c>
      <c r="G67" s="168">
        <v>19226042</v>
      </c>
      <c r="H67" s="383">
        <v>58335744</v>
      </c>
      <c r="I67" s="168">
        <v>204052841</v>
      </c>
      <c r="J67" s="168">
        <v>91500673</v>
      </c>
      <c r="K67" s="168">
        <v>3087022</v>
      </c>
      <c r="L67" s="168">
        <v>33166571</v>
      </c>
      <c r="M67" s="383">
        <v>132061834</v>
      </c>
      <c r="N67" s="591"/>
      <c r="O67" s="709" t="s">
        <v>445</v>
      </c>
      <c r="P67" s="709"/>
      <c r="Q67" s="548"/>
      <c r="R67" s="168">
        <v>17264632</v>
      </c>
      <c r="S67" s="168">
        <v>80547893</v>
      </c>
      <c r="T67" s="168">
        <v>36977671</v>
      </c>
      <c r="U67" s="383">
        <v>12123502</v>
      </c>
      <c r="V67" s="168">
        <v>177916602</v>
      </c>
      <c r="W67" s="168">
        <v>154510071</v>
      </c>
      <c r="X67" s="168">
        <v>42764273</v>
      </c>
      <c r="Y67" s="168">
        <v>1105982</v>
      </c>
      <c r="Z67" s="383">
        <v>2282991</v>
      </c>
      <c r="AA67" s="591"/>
      <c r="AB67" s="709" t="s">
        <v>445</v>
      </c>
      <c r="AC67" s="709"/>
      <c r="AD67" s="548"/>
      <c r="AE67" s="168">
        <v>58177770</v>
      </c>
      <c r="AF67" s="168">
        <v>212011</v>
      </c>
      <c r="AG67" s="168">
        <v>94612922</v>
      </c>
      <c r="AH67" s="383">
        <v>93608405</v>
      </c>
      <c r="AI67" s="168">
        <v>43137456</v>
      </c>
      <c r="AJ67" s="168">
        <v>30278781</v>
      </c>
      <c r="AK67" s="168">
        <v>10314859</v>
      </c>
      <c r="AL67" s="168">
        <v>65209680</v>
      </c>
      <c r="AM67" s="383">
        <v>7403258</v>
      </c>
      <c r="AN67" s="591"/>
      <c r="AO67" s="709" t="s">
        <v>445</v>
      </c>
      <c r="AP67" s="709"/>
      <c r="AQ67" s="548"/>
      <c r="AR67" s="168">
        <v>3703262</v>
      </c>
      <c r="AS67" s="168">
        <v>33132474</v>
      </c>
      <c r="AT67" s="168">
        <v>5738832</v>
      </c>
      <c r="AU67" s="383">
        <v>18052316</v>
      </c>
      <c r="AV67" s="168">
        <v>57535913</v>
      </c>
      <c r="AW67" s="168">
        <v>20652330</v>
      </c>
      <c r="AX67" s="168">
        <v>49333139</v>
      </c>
      <c r="AY67" s="168">
        <v>99490393</v>
      </c>
      <c r="AZ67" s="168">
        <v>937889</v>
      </c>
      <c r="BA67" s="383">
        <v>19013690</v>
      </c>
      <c r="BB67" s="591"/>
      <c r="BC67" s="709" t="s">
        <v>445</v>
      </c>
      <c r="BD67" s="709"/>
      <c r="BE67" s="548"/>
      <c r="BF67" s="168">
        <v>46961075</v>
      </c>
      <c r="BG67" s="168">
        <v>16601255</v>
      </c>
      <c r="BH67" s="168">
        <v>15670088</v>
      </c>
      <c r="BI67" s="383">
        <v>6233304</v>
      </c>
      <c r="BJ67" s="168">
        <v>11643523</v>
      </c>
      <c r="BK67" s="168">
        <v>11216721</v>
      </c>
      <c r="BL67" s="168">
        <v>12266475</v>
      </c>
      <c r="BM67" s="168">
        <v>7724786</v>
      </c>
      <c r="BN67" s="168">
        <v>13680354</v>
      </c>
      <c r="BO67" s="383">
        <v>72336646</v>
      </c>
      <c r="BP67" s="591"/>
      <c r="BQ67" s="709" t="s">
        <v>445</v>
      </c>
      <c r="BR67" s="709"/>
      <c r="BS67" s="548"/>
      <c r="BT67" s="168">
        <v>129109905</v>
      </c>
      <c r="BU67" s="168">
        <v>588835</v>
      </c>
      <c r="BV67" s="168">
        <v>2840759</v>
      </c>
      <c r="BW67" s="168">
        <v>14327597</v>
      </c>
      <c r="BX67" s="384">
        <v>691071</v>
      </c>
      <c r="BY67" s="168">
        <v>612520</v>
      </c>
      <c r="BZ67" s="168">
        <v>12010777</v>
      </c>
      <c r="CA67" s="168">
        <v>2446488838</v>
      </c>
      <c r="CB67" s="167">
        <v>0.56</v>
      </c>
      <c r="CC67" s="168">
        <v>2317877592.5</v>
      </c>
      <c r="CD67" s="167">
        <v>0.58</v>
      </c>
      <c r="CE67" s="513">
        <v>128611245.5</v>
      </c>
      <c r="CF67" s="211">
        <v>5.55</v>
      </c>
      <c r="CG67" s="509"/>
      <c r="CH67" s="509"/>
    </row>
    <row r="68" spans="1:86" ht="20.25" customHeight="1">
      <c r="A68" s="591"/>
      <c r="B68" s="709" t="s">
        <v>446</v>
      </c>
      <c r="C68" s="709"/>
      <c r="D68" s="548"/>
      <c r="E68" s="168">
        <v>423145803</v>
      </c>
      <c r="F68" s="168">
        <v>199805456</v>
      </c>
      <c r="G68" s="168">
        <v>200830842</v>
      </c>
      <c r="H68" s="383">
        <v>22744730</v>
      </c>
      <c r="I68" s="168">
        <v>791312816</v>
      </c>
      <c r="J68" s="168">
        <v>383611868</v>
      </c>
      <c r="K68" s="168">
        <v>359762789</v>
      </c>
      <c r="L68" s="168">
        <v>270912599</v>
      </c>
      <c r="M68" s="383">
        <v>256548678</v>
      </c>
      <c r="N68" s="591"/>
      <c r="O68" s="709" t="s">
        <v>446</v>
      </c>
      <c r="P68" s="709"/>
      <c r="Q68" s="548"/>
      <c r="R68" s="168">
        <v>18631392</v>
      </c>
      <c r="S68" s="168">
        <v>111179388</v>
      </c>
      <c r="T68" s="168">
        <v>47732617</v>
      </c>
      <c r="U68" s="383">
        <v>21837625</v>
      </c>
      <c r="V68" s="168">
        <v>20816125</v>
      </c>
      <c r="W68" s="168">
        <v>34517881</v>
      </c>
      <c r="X68" s="168">
        <v>19028665</v>
      </c>
      <c r="Y68" s="168">
        <v>23134143</v>
      </c>
      <c r="Z68" s="383">
        <v>15353452</v>
      </c>
      <c r="AA68" s="591"/>
      <c r="AB68" s="709" t="s">
        <v>446</v>
      </c>
      <c r="AC68" s="709"/>
      <c r="AD68" s="548"/>
      <c r="AE68" s="168">
        <v>19029242</v>
      </c>
      <c r="AF68" s="168">
        <v>34462714</v>
      </c>
      <c r="AG68" s="168">
        <v>19544818</v>
      </c>
      <c r="AH68" s="383">
        <v>38681028</v>
      </c>
      <c r="AI68" s="168">
        <v>14143280</v>
      </c>
      <c r="AJ68" s="168">
        <v>35110805</v>
      </c>
      <c r="AK68" s="168">
        <v>15648308</v>
      </c>
      <c r="AL68" s="168">
        <v>9303046</v>
      </c>
      <c r="AM68" s="383">
        <v>9055554</v>
      </c>
      <c r="AN68" s="591"/>
      <c r="AO68" s="709" t="s">
        <v>446</v>
      </c>
      <c r="AP68" s="709"/>
      <c r="AQ68" s="548"/>
      <c r="AR68" s="168">
        <v>11706192</v>
      </c>
      <c r="AS68" s="168">
        <v>49536060</v>
      </c>
      <c r="AT68" s="168">
        <v>20434790</v>
      </c>
      <c r="AU68" s="383">
        <v>128139</v>
      </c>
      <c r="AV68" s="168">
        <v>35768372</v>
      </c>
      <c r="AW68" s="168">
        <v>50087251</v>
      </c>
      <c r="AX68" s="168">
        <v>87576927</v>
      </c>
      <c r="AY68" s="168">
        <v>60544290</v>
      </c>
      <c r="AZ68" s="168">
        <v>12098323</v>
      </c>
      <c r="BA68" s="383">
        <v>13766006</v>
      </c>
      <c r="BB68" s="591"/>
      <c r="BC68" s="709" t="s">
        <v>446</v>
      </c>
      <c r="BD68" s="709"/>
      <c r="BE68" s="548"/>
      <c r="BF68" s="168">
        <v>147291945</v>
      </c>
      <c r="BG68" s="168">
        <v>29984202</v>
      </c>
      <c r="BH68" s="168">
        <v>115815342</v>
      </c>
      <c r="BI68" s="383">
        <v>6491018</v>
      </c>
      <c r="BJ68" s="168">
        <v>69224771</v>
      </c>
      <c r="BK68" s="168">
        <v>6963147</v>
      </c>
      <c r="BL68" s="168">
        <v>22024027</v>
      </c>
      <c r="BM68" s="168">
        <v>36846240</v>
      </c>
      <c r="BN68" s="168">
        <v>1702129</v>
      </c>
      <c r="BO68" s="383">
        <v>4088098</v>
      </c>
      <c r="BP68" s="591"/>
      <c r="BQ68" s="709" t="s">
        <v>446</v>
      </c>
      <c r="BR68" s="709"/>
      <c r="BS68" s="548"/>
      <c r="BT68" s="168">
        <v>19850435</v>
      </c>
      <c r="BU68" s="168">
        <v>7739343</v>
      </c>
      <c r="BV68" s="168">
        <v>1214613</v>
      </c>
      <c r="BW68" s="168">
        <v>1072013</v>
      </c>
      <c r="BX68" s="384">
        <v>448200</v>
      </c>
      <c r="BY68" s="168">
        <v>723988</v>
      </c>
      <c r="BZ68" s="168">
        <v>4139885</v>
      </c>
      <c r="CA68" s="168">
        <v>4233151410</v>
      </c>
      <c r="CB68" s="167">
        <v>0.97</v>
      </c>
      <c r="CC68" s="168">
        <v>4067316038</v>
      </c>
      <c r="CD68" s="167">
        <v>1.01</v>
      </c>
      <c r="CE68" s="513">
        <v>165835372</v>
      </c>
      <c r="CF68" s="211">
        <v>4.08</v>
      </c>
      <c r="CG68" s="509"/>
      <c r="CH68" s="509"/>
    </row>
    <row r="69" spans="1:86" ht="20.25" customHeight="1">
      <c r="A69" s="591"/>
      <c r="B69" s="709" t="s">
        <v>469</v>
      </c>
      <c r="C69" s="709"/>
      <c r="D69" s="548"/>
      <c r="E69" s="168">
        <v>0</v>
      </c>
      <c r="F69" s="168">
        <v>0</v>
      </c>
      <c r="G69" s="168">
        <v>0</v>
      </c>
      <c r="H69" s="383">
        <v>0</v>
      </c>
      <c r="I69" s="168">
        <v>0</v>
      </c>
      <c r="J69" s="168">
        <v>0</v>
      </c>
      <c r="K69" s="168">
        <v>0</v>
      </c>
      <c r="L69" s="168">
        <v>0</v>
      </c>
      <c r="M69" s="383">
        <v>0</v>
      </c>
      <c r="N69" s="591"/>
      <c r="O69" s="709" t="s">
        <v>469</v>
      </c>
      <c r="P69" s="709"/>
      <c r="Q69" s="548"/>
      <c r="R69" s="168">
        <v>0</v>
      </c>
      <c r="S69" s="168">
        <v>0</v>
      </c>
      <c r="T69" s="168">
        <v>0</v>
      </c>
      <c r="U69" s="383">
        <v>0</v>
      </c>
      <c r="V69" s="168">
        <v>0</v>
      </c>
      <c r="W69" s="168">
        <v>0</v>
      </c>
      <c r="X69" s="168">
        <v>0</v>
      </c>
      <c r="Y69" s="168">
        <v>0</v>
      </c>
      <c r="Z69" s="383">
        <v>0</v>
      </c>
      <c r="AA69" s="591"/>
      <c r="AB69" s="709" t="s">
        <v>469</v>
      </c>
      <c r="AC69" s="709"/>
      <c r="AD69" s="548"/>
      <c r="AE69" s="168">
        <v>0</v>
      </c>
      <c r="AF69" s="168">
        <v>0</v>
      </c>
      <c r="AG69" s="168">
        <v>0</v>
      </c>
      <c r="AH69" s="383">
        <v>0</v>
      </c>
      <c r="AI69" s="168">
        <v>0</v>
      </c>
      <c r="AJ69" s="168">
        <v>0</v>
      </c>
      <c r="AK69" s="168">
        <v>0</v>
      </c>
      <c r="AL69" s="168">
        <v>0</v>
      </c>
      <c r="AM69" s="383">
        <v>0</v>
      </c>
      <c r="AN69" s="591"/>
      <c r="AO69" s="709" t="s">
        <v>469</v>
      </c>
      <c r="AP69" s="709"/>
      <c r="AQ69" s="548"/>
      <c r="AR69" s="168">
        <v>0</v>
      </c>
      <c r="AS69" s="168">
        <v>0</v>
      </c>
      <c r="AT69" s="168">
        <v>0</v>
      </c>
      <c r="AU69" s="383">
        <v>0</v>
      </c>
      <c r="AV69" s="168">
        <v>0</v>
      </c>
      <c r="AW69" s="168">
        <v>0</v>
      </c>
      <c r="AX69" s="168">
        <v>0</v>
      </c>
      <c r="AY69" s="168">
        <v>0</v>
      </c>
      <c r="AZ69" s="168">
        <v>0</v>
      </c>
      <c r="BA69" s="383">
        <v>0</v>
      </c>
      <c r="BB69" s="591"/>
      <c r="BC69" s="709" t="s">
        <v>469</v>
      </c>
      <c r="BD69" s="709"/>
      <c r="BE69" s="548"/>
      <c r="BF69" s="168">
        <v>0</v>
      </c>
      <c r="BG69" s="168">
        <v>0</v>
      </c>
      <c r="BH69" s="168">
        <v>0</v>
      </c>
      <c r="BI69" s="383">
        <v>0</v>
      </c>
      <c r="BJ69" s="168">
        <v>0</v>
      </c>
      <c r="BK69" s="168">
        <v>0</v>
      </c>
      <c r="BL69" s="168">
        <v>0</v>
      </c>
      <c r="BM69" s="168">
        <v>0</v>
      </c>
      <c r="BN69" s="168">
        <v>0</v>
      </c>
      <c r="BO69" s="383">
        <v>0</v>
      </c>
      <c r="BP69" s="591"/>
      <c r="BQ69" s="709" t="s">
        <v>469</v>
      </c>
      <c r="BR69" s="709"/>
      <c r="BS69" s="548"/>
      <c r="BT69" s="168">
        <v>0</v>
      </c>
      <c r="BU69" s="168">
        <v>0</v>
      </c>
      <c r="BV69" s="168">
        <v>0</v>
      </c>
      <c r="BW69" s="168">
        <v>0</v>
      </c>
      <c r="BX69" s="384">
        <v>0</v>
      </c>
      <c r="BY69" s="168">
        <v>0</v>
      </c>
      <c r="BZ69" s="168">
        <v>0</v>
      </c>
      <c r="CA69" s="168">
        <v>0</v>
      </c>
      <c r="CB69" s="167">
        <v>0</v>
      </c>
      <c r="CC69" s="168">
        <v>0</v>
      </c>
      <c r="CD69" s="167">
        <v>0</v>
      </c>
      <c r="CE69" s="513">
        <v>0</v>
      </c>
      <c r="CF69" s="211">
        <v>0</v>
      </c>
      <c r="CG69" s="509"/>
      <c r="CH69" s="509"/>
    </row>
    <row r="70" spans="1:86" ht="3.75" customHeight="1">
      <c r="A70" s="591"/>
      <c r="B70" s="594"/>
      <c r="C70" s="595"/>
      <c r="D70" s="549"/>
      <c r="E70" s="167"/>
      <c r="F70" s="167"/>
      <c r="G70" s="167"/>
      <c r="H70" s="211"/>
      <c r="I70" s="167"/>
      <c r="J70" s="167"/>
      <c r="K70" s="167"/>
      <c r="L70" s="167"/>
      <c r="M70" s="211"/>
      <c r="N70" s="591"/>
      <c r="O70" s="594"/>
      <c r="P70" s="595"/>
      <c r="Q70" s="549"/>
      <c r="R70" s="167"/>
      <c r="S70" s="167"/>
      <c r="T70" s="167"/>
      <c r="U70" s="211"/>
      <c r="V70" s="167"/>
      <c r="W70" s="167"/>
      <c r="X70" s="167"/>
      <c r="Y70" s="167"/>
      <c r="Z70" s="211"/>
      <c r="AA70" s="591"/>
      <c r="AB70" s="594"/>
      <c r="AC70" s="595"/>
      <c r="AD70" s="549"/>
      <c r="AE70" s="167"/>
      <c r="AF70" s="167"/>
      <c r="AG70" s="167"/>
      <c r="AH70" s="211"/>
      <c r="AI70" s="167"/>
      <c r="AJ70" s="167"/>
      <c r="AK70" s="167"/>
      <c r="AL70" s="167"/>
      <c r="AM70" s="211"/>
      <c r="AN70" s="591"/>
      <c r="AO70" s="594"/>
      <c r="AP70" s="595"/>
      <c r="AQ70" s="549"/>
      <c r="AR70" s="167"/>
      <c r="AS70" s="167"/>
      <c r="AT70" s="167"/>
      <c r="AU70" s="211"/>
      <c r="AV70" s="167"/>
      <c r="AW70" s="167"/>
      <c r="AX70" s="167"/>
      <c r="AY70" s="167"/>
      <c r="AZ70" s="167"/>
      <c r="BA70" s="211"/>
      <c r="BB70" s="591"/>
      <c r="BC70" s="594"/>
      <c r="BD70" s="595"/>
      <c r="BE70" s="549"/>
      <c r="BF70" s="167"/>
      <c r="BG70" s="167"/>
      <c r="BH70" s="167"/>
      <c r="BI70" s="211"/>
      <c r="BJ70" s="167"/>
      <c r="BK70" s="167"/>
      <c r="BL70" s="167"/>
      <c r="BM70" s="167"/>
      <c r="BN70" s="167"/>
      <c r="BO70" s="211"/>
      <c r="BP70" s="591"/>
      <c r="BQ70" s="594"/>
      <c r="BR70" s="595"/>
      <c r="BS70" s="549"/>
      <c r="BT70" s="167"/>
      <c r="BU70" s="167"/>
      <c r="BV70" s="167"/>
      <c r="BW70" s="167"/>
      <c r="BX70" s="376"/>
      <c r="BY70" s="167"/>
      <c r="BZ70" s="167"/>
      <c r="CA70" s="167"/>
      <c r="CB70" s="167"/>
      <c r="CC70" s="167"/>
      <c r="CD70" s="167"/>
      <c r="CE70" s="513"/>
      <c r="CF70" s="211"/>
      <c r="CG70" s="509"/>
      <c r="CH70" s="509"/>
    </row>
    <row r="71" spans="1:86" ht="23.25" customHeight="1">
      <c r="A71" s="586" t="s">
        <v>447</v>
      </c>
      <c r="B71" s="603"/>
      <c r="C71" s="604"/>
      <c r="D71" s="547"/>
      <c r="E71" s="166">
        <v>13500000</v>
      </c>
      <c r="F71" s="166">
        <v>0</v>
      </c>
      <c r="G71" s="166">
        <v>0</v>
      </c>
      <c r="H71" s="210">
        <v>0</v>
      </c>
      <c r="I71" s="166">
        <v>0</v>
      </c>
      <c r="J71" s="166">
        <v>0</v>
      </c>
      <c r="K71" s="166">
        <v>0</v>
      </c>
      <c r="L71" s="166">
        <v>0</v>
      </c>
      <c r="M71" s="210">
        <v>0</v>
      </c>
      <c r="N71" s="586" t="s">
        <v>447</v>
      </c>
      <c r="O71" s="603"/>
      <c r="P71" s="604"/>
      <c r="Q71" s="547"/>
      <c r="R71" s="166">
        <v>0</v>
      </c>
      <c r="S71" s="166">
        <v>0</v>
      </c>
      <c r="T71" s="166">
        <v>0</v>
      </c>
      <c r="U71" s="210">
        <v>0</v>
      </c>
      <c r="V71" s="166">
        <v>0</v>
      </c>
      <c r="W71" s="166">
        <v>0</v>
      </c>
      <c r="X71" s="166">
        <v>0</v>
      </c>
      <c r="Y71" s="166">
        <v>0</v>
      </c>
      <c r="Z71" s="210">
        <v>0</v>
      </c>
      <c r="AA71" s="586" t="s">
        <v>447</v>
      </c>
      <c r="AB71" s="603"/>
      <c r="AC71" s="604"/>
      <c r="AD71" s="547"/>
      <c r="AE71" s="166">
        <v>0</v>
      </c>
      <c r="AF71" s="166">
        <v>0</v>
      </c>
      <c r="AG71" s="166">
        <v>0</v>
      </c>
      <c r="AH71" s="210">
        <v>0</v>
      </c>
      <c r="AI71" s="166">
        <v>0</v>
      </c>
      <c r="AJ71" s="166">
        <v>0</v>
      </c>
      <c r="AK71" s="166">
        <v>0</v>
      </c>
      <c r="AL71" s="166">
        <v>0</v>
      </c>
      <c r="AM71" s="210">
        <v>0</v>
      </c>
      <c r="AN71" s="586" t="s">
        <v>447</v>
      </c>
      <c r="AO71" s="603"/>
      <c r="AP71" s="604"/>
      <c r="AQ71" s="547"/>
      <c r="AR71" s="166">
        <v>0</v>
      </c>
      <c r="AS71" s="166">
        <v>0</v>
      </c>
      <c r="AT71" s="166">
        <v>0</v>
      </c>
      <c r="AU71" s="210">
        <v>0</v>
      </c>
      <c r="AV71" s="166">
        <v>0</v>
      </c>
      <c r="AW71" s="166">
        <v>0</v>
      </c>
      <c r="AX71" s="166">
        <v>0</v>
      </c>
      <c r="AY71" s="166">
        <v>0</v>
      </c>
      <c r="AZ71" s="166">
        <v>0</v>
      </c>
      <c r="BA71" s="210">
        <v>0</v>
      </c>
      <c r="BB71" s="586" t="s">
        <v>447</v>
      </c>
      <c r="BC71" s="603"/>
      <c r="BD71" s="604"/>
      <c r="BE71" s="547"/>
      <c r="BF71" s="166">
        <v>0</v>
      </c>
      <c r="BG71" s="166">
        <v>0</v>
      </c>
      <c r="BH71" s="166">
        <v>0</v>
      </c>
      <c r="BI71" s="210">
        <v>0</v>
      </c>
      <c r="BJ71" s="166">
        <v>0</v>
      </c>
      <c r="BK71" s="166">
        <v>0</v>
      </c>
      <c r="BL71" s="166">
        <v>0</v>
      </c>
      <c r="BM71" s="166">
        <v>0</v>
      </c>
      <c r="BN71" s="166">
        <v>0</v>
      </c>
      <c r="BO71" s="210">
        <v>0</v>
      </c>
      <c r="BP71" s="586" t="s">
        <v>447</v>
      </c>
      <c r="BQ71" s="603"/>
      <c r="BR71" s="604"/>
      <c r="BS71" s="547"/>
      <c r="BT71" s="166">
        <v>0</v>
      </c>
      <c r="BU71" s="166">
        <v>0</v>
      </c>
      <c r="BV71" s="166">
        <v>0</v>
      </c>
      <c r="BW71" s="166">
        <v>0</v>
      </c>
      <c r="BX71" s="367">
        <v>0</v>
      </c>
      <c r="BY71" s="166">
        <v>0</v>
      </c>
      <c r="BZ71" s="166">
        <v>0</v>
      </c>
      <c r="CA71" s="166">
        <v>13500000</v>
      </c>
      <c r="CB71" s="166">
        <v>0</v>
      </c>
      <c r="CC71" s="166">
        <v>15000000</v>
      </c>
      <c r="CD71" s="166">
        <v>0</v>
      </c>
      <c r="CE71" s="506">
        <v>-1500000</v>
      </c>
      <c r="CF71" s="210">
        <v>10</v>
      </c>
      <c r="CG71" s="509"/>
      <c r="CH71" s="509"/>
    </row>
    <row r="72" spans="1:86" ht="20.25" customHeight="1">
      <c r="A72" s="591"/>
      <c r="B72" s="709" t="s">
        <v>448</v>
      </c>
      <c r="C72" s="709"/>
      <c r="D72" s="548"/>
      <c r="E72" s="168">
        <v>13500000</v>
      </c>
      <c r="F72" s="168">
        <v>0</v>
      </c>
      <c r="G72" s="168">
        <v>0</v>
      </c>
      <c r="H72" s="383">
        <v>0</v>
      </c>
      <c r="I72" s="168">
        <v>0</v>
      </c>
      <c r="J72" s="168">
        <v>0</v>
      </c>
      <c r="K72" s="168">
        <v>0</v>
      </c>
      <c r="L72" s="168">
        <v>0</v>
      </c>
      <c r="M72" s="383">
        <v>0</v>
      </c>
      <c r="N72" s="591"/>
      <c r="O72" s="709" t="s">
        <v>448</v>
      </c>
      <c r="P72" s="709"/>
      <c r="Q72" s="548"/>
      <c r="R72" s="168">
        <v>0</v>
      </c>
      <c r="S72" s="168">
        <v>0</v>
      </c>
      <c r="T72" s="168">
        <v>0</v>
      </c>
      <c r="U72" s="383">
        <v>0</v>
      </c>
      <c r="V72" s="168">
        <v>0</v>
      </c>
      <c r="W72" s="168">
        <v>0</v>
      </c>
      <c r="X72" s="168">
        <v>0</v>
      </c>
      <c r="Y72" s="168">
        <v>0</v>
      </c>
      <c r="Z72" s="383">
        <v>0</v>
      </c>
      <c r="AA72" s="591"/>
      <c r="AB72" s="709" t="s">
        <v>448</v>
      </c>
      <c r="AC72" s="709"/>
      <c r="AD72" s="548"/>
      <c r="AE72" s="168">
        <v>0</v>
      </c>
      <c r="AF72" s="168">
        <v>0</v>
      </c>
      <c r="AG72" s="168">
        <v>0</v>
      </c>
      <c r="AH72" s="383">
        <v>0</v>
      </c>
      <c r="AI72" s="168">
        <v>0</v>
      </c>
      <c r="AJ72" s="168">
        <v>0</v>
      </c>
      <c r="AK72" s="168">
        <v>0</v>
      </c>
      <c r="AL72" s="168">
        <v>0</v>
      </c>
      <c r="AM72" s="383">
        <v>0</v>
      </c>
      <c r="AN72" s="591"/>
      <c r="AO72" s="709" t="s">
        <v>448</v>
      </c>
      <c r="AP72" s="709"/>
      <c r="AQ72" s="548"/>
      <c r="AR72" s="168">
        <v>0</v>
      </c>
      <c r="AS72" s="168">
        <v>0</v>
      </c>
      <c r="AT72" s="168">
        <v>0</v>
      </c>
      <c r="AU72" s="383">
        <v>0</v>
      </c>
      <c r="AV72" s="168">
        <v>0</v>
      </c>
      <c r="AW72" s="168">
        <v>0</v>
      </c>
      <c r="AX72" s="168">
        <v>0</v>
      </c>
      <c r="AY72" s="168">
        <v>0</v>
      </c>
      <c r="AZ72" s="168">
        <v>0</v>
      </c>
      <c r="BA72" s="383">
        <v>0</v>
      </c>
      <c r="BB72" s="591"/>
      <c r="BC72" s="709" t="s">
        <v>448</v>
      </c>
      <c r="BD72" s="709"/>
      <c r="BE72" s="548"/>
      <c r="BF72" s="168">
        <v>0</v>
      </c>
      <c r="BG72" s="168">
        <v>0</v>
      </c>
      <c r="BH72" s="168">
        <v>0</v>
      </c>
      <c r="BI72" s="383">
        <v>0</v>
      </c>
      <c r="BJ72" s="168">
        <v>0</v>
      </c>
      <c r="BK72" s="168">
        <v>0</v>
      </c>
      <c r="BL72" s="168">
        <v>0</v>
      </c>
      <c r="BM72" s="168">
        <v>0</v>
      </c>
      <c r="BN72" s="168">
        <v>0</v>
      </c>
      <c r="BO72" s="383">
        <v>0</v>
      </c>
      <c r="BP72" s="591"/>
      <c r="BQ72" s="709" t="s">
        <v>448</v>
      </c>
      <c r="BR72" s="709"/>
      <c r="BS72" s="548"/>
      <c r="BT72" s="168">
        <v>0</v>
      </c>
      <c r="BU72" s="168">
        <v>0</v>
      </c>
      <c r="BV72" s="168">
        <v>0</v>
      </c>
      <c r="BW72" s="168">
        <v>0</v>
      </c>
      <c r="BX72" s="384">
        <v>0</v>
      </c>
      <c r="BY72" s="168">
        <v>0</v>
      </c>
      <c r="BZ72" s="168">
        <v>0</v>
      </c>
      <c r="CA72" s="168">
        <v>13500000</v>
      </c>
      <c r="CB72" s="167">
        <v>0</v>
      </c>
      <c r="CC72" s="168">
        <v>15000000</v>
      </c>
      <c r="CD72" s="167">
        <v>0</v>
      </c>
      <c r="CE72" s="513">
        <v>-1500000</v>
      </c>
      <c r="CF72" s="211">
        <v>10</v>
      </c>
      <c r="CG72" s="509"/>
      <c r="CH72" s="509"/>
    </row>
    <row r="73" spans="1:86" ht="20.25" customHeight="1">
      <c r="A73" s="591"/>
      <c r="B73" s="709" t="s">
        <v>470</v>
      </c>
      <c r="C73" s="709"/>
      <c r="D73" s="548"/>
      <c r="E73" s="168">
        <v>0</v>
      </c>
      <c r="F73" s="168">
        <v>0</v>
      </c>
      <c r="G73" s="168">
        <v>0</v>
      </c>
      <c r="H73" s="383">
        <v>0</v>
      </c>
      <c r="I73" s="168">
        <v>0</v>
      </c>
      <c r="J73" s="168">
        <v>0</v>
      </c>
      <c r="K73" s="168">
        <v>0</v>
      </c>
      <c r="L73" s="168">
        <v>0</v>
      </c>
      <c r="M73" s="383">
        <v>0</v>
      </c>
      <c r="N73" s="591"/>
      <c r="O73" s="709" t="s">
        <v>470</v>
      </c>
      <c r="P73" s="709"/>
      <c r="Q73" s="548"/>
      <c r="R73" s="168">
        <v>0</v>
      </c>
      <c r="S73" s="168">
        <v>0</v>
      </c>
      <c r="T73" s="168">
        <v>0</v>
      </c>
      <c r="U73" s="383">
        <v>0</v>
      </c>
      <c r="V73" s="168">
        <v>0</v>
      </c>
      <c r="W73" s="168">
        <v>0</v>
      </c>
      <c r="X73" s="168">
        <v>0</v>
      </c>
      <c r="Y73" s="168">
        <v>0</v>
      </c>
      <c r="Z73" s="383">
        <v>0</v>
      </c>
      <c r="AA73" s="591"/>
      <c r="AB73" s="709" t="s">
        <v>470</v>
      </c>
      <c r="AC73" s="709"/>
      <c r="AD73" s="548"/>
      <c r="AE73" s="168">
        <v>0</v>
      </c>
      <c r="AF73" s="168">
        <v>0</v>
      </c>
      <c r="AG73" s="168">
        <v>0</v>
      </c>
      <c r="AH73" s="383">
        <v>0</v>
      </c>
      <c r="AI73" s="168">
        <v>0</v>
      </c>
      <c r="AJ73" s="168">
        <v>0</v>
      </c>
      <c r="AK73" s="168">
        <v>0</v>
      </c>
      <c r="AL73" s="168">
        <v>0</v>
      </c>
      <c r="AM73" s="383">
        <v>0</v>
      </c>
      <c r="AN73" s="591"/>
      <c r="AO73" s="709" t="s">
        <v>470</v>
      </c>
      <c r="AP73" s="709"/>
      <c r="AQ73" s="548"/>
      <c r="AR73" s="168">
        <v>0</v>
      </c>
      <c r="AS73" s="168">
        <v>0</v>
      </c>
      <c r="AT73" s="168">
        <v>0</v>
      </c>
      <c r="AU73" s="383">
        <v>0</v>
      </c>
      <c r="AV73" s="168">
        <v>0</v>
      </c>
      <c r="AW73" s="168">
        <v>0</v>
      </c>
      <c r="AX73" s="168">
        <v>0</v>
      </c>
      <c r="AY73" s="168">
        <v>0</v>
      </c>
      <c r="AZ73" s="168">
        <v>0</v>
      </c>
      <c r="BA73" s="383">
        <v>0</v>
      </c>
      <c r="BB73" s="591"/>
      <c r="BC73" s="709" t="s">
        <v>470</v>
      </c>
      <c r="BD73" s="709"/>
      <c r="BE73" s="548"/>
      <c r="BF73" s="168">
        <v>0</v>
      </c>
      <c r="BG73" s="168">
        <v>0</v>
      </c>
      <c r="BH73" s="168">
        <v>0</v>
      </c>
      <c r="BI73" s="383">
        <v>0</v>
      </c>
      <c r="BJ73" s="168">
        <v>0</v>
      </c>
      <c r="BK73" s="168">
        <v>0</v>
      </c>
      <c r="BL73" s="168">
        <v>0</v>
      </c>
      <c r="BM73" s="168">
        <v>0</v>
      </c>
      <c r="BN73" s="168">
        <v>0</v>
      </c>
      <c r="BO73" s="383">
        <v>0</v>
      </c>
      <c r="BP73" s="591"/>
      <c r="BQ73" s="709" t="s">
        <v>470</v>
      </c>
      <c r="BR73" s="709"/>
      <c r="BS73" s="548"/>
      <c r="BT73" s="168">
        <v>0</v>
      </c>
      <c r="BU73" s="168">
        <v>0</v>
      </c>
      <c r="BV73" s="168">
        <v>0</v>
      </c>
      <c r="BW73" s="168">
        <v>0</v>
      </c>
      <c r="BX73" s="384">
        <v>0</v>
      </c>
      <c r="BY73" s="168">
        <v>0</v>
      </c>
      <c r="BZ73" s="168">
        <v>0</v>
      </c>
      <c r="CA73" s="168">
        <v>0</v>
      </c>
      <c r="CB73" s="167">
        <v>0</v>
      </c>
      <c r="CC73" s="168">
        <v>0</v>
      </c>
      <c r="CD73" s="167">
        <v>0</v>
      </c>
      <c r="CE73" s="513">
        <v>0</v>
      </c>
      <c r="CF73" s="211">
        <v>0</v>
      </c>
      <c r="CG73" s="509"/>
      <c r="CH73" s="509"/>
    </row>
    <row r="74" spans="1:86" ht="3.75" customHeight="1">
      <c r="A74" s="591"/>
      <c r="B74" s="594"/>
      <c r="C74" s="595"/>
      <c r="D74" s="549"/>
      <c r="E74" s="167"/>
      <c r="F74" s="167"/>
      <c r="G74" s="167"/>
      <c r="H74" s="211"/>
      <c r="I74" s="167"/>
      <c r="J74" s="167"/>
      <c r="K74" s="167"/>
      <c r="L74" s="167"/>
      <c r="M74" s="211"/>
      <c r="N74" s="591"/>
      <c r="O74" s="594"/>
      <c r="P74" s="595"/>
      <c r="Q74" s="549"/>
      <c r="R74" s="167"/>
      <c r="S74" s="167"/>
      <c r="T74" s="167"/>
      <c r="U74" s="211"/>
      <c r="V74" s="167"/>
      <c r="W74" s="167"/>
      <c r="X74" s="167"/>
      <c r="Y74" s="167"/>
      <c r="Z74" s="211"/>
      <c r="AA74" s="591"/>
      <c r="AB74" s="594"/>
      <c r="AC74" s="595"/>
      <c r="AD74" s="549"/>
      <c r="AE74" s="167"/>
      <c r="AF74" s="167"/>
      <c r="AG74" s="167"/>
      <c r="AH74" s="211"/>
      <c r="AI74" s="167"/>
      <c r="AJ74" s="167"/>
      <c r="AK74" s="167"/>
      <c r="AL74" s="167"/>
      <c r="AM74" s="211"/>
      <c r="AN74" s="591"/>
      <c r="AO74" s="594"/>
      <c r="AP74" s="595"/>
      <c r="AQ74" s="549"/>
      <c r="AR74" s="167"/>
      <c r="AS74" s="167"/>
      <c r="AT74" s="167"/>
      <c r="AU74" s="211"/>
      <c r="AV74" s="167"/>
      <c r="AW74" s="167"/>
      <c r="AX74" s="167"/>
      <c r="AY74" s="167"/>
      <c r="AZ74" s="167"/>
      <c r="BA74" s="211"/>
      <c r="BB74" s="591"/>
      <c r="BC74" s="594"/>
      <c r="BD74" s="595"/>
      <c r="BE74" s="549"/>
      <c r="BF74" s="167"/>
      <c r="BG74" s="167"/>
      <c r="BH74" s="167"/>
      <c r="BI74" s="211"/>
      <c r="BJ74" s="167"/>
      <c r="BK74" s="167"/>
      <c r="BL74" s="167"/>
      <c r="BM74" s="167"/>
      <c r="BN74" s="167"/>
      <c r="BO74" s="211"/>
      <c r="BP74" s="591"/>
      <c r="BQ74" s="594"/>
      <c r="BR74" s="595"/>
      <c r="BS74" s="549"/>
      <c r="BT74" s="167"/>
      <c r="BU74" s="167"/>
      <c r="BV74" s="167"/>
      <c r="BW74" s="167"/>
      <c r="BX74" s="376"/>
      <c r="BY74" s="167"/>
      <c r="BZ74" s="167"/>
      <c r="CA74" s="167"/>
      <c r="CB74" s="167"/>
      <c r="CC74" s="167"/>
      <c r="CD74" s="167"/>
      <c r="CE74" s="513"/>
      <c r="CF74" s="211"/>
      <c r="CG74" s="509"/>
      <c r="CH74" s="509"/>
    </row>
    <row r="75" spans="1:86" ht="23.25" customHeight="1">
      <c r="A75" s="586" t="s">
        <v>471</v>
      </c>
      <c r="B75" s="603"/>
      <c r="C75" s="604"/>
      <c r="D75" s="547"/>
      <c r="E75" s="166">
        <v>86683406430</v>
      </c>
      <c r="F75" s="166">
        <v>8743910558</v>
      </c>
      <c r="G75" s="166">
        <v>7902850999</v>
      </c>
      <c r="H75" s="210">
        <v>11463347814</v>
      </c>
      <c r="I75" s="166">
        <v>14215306488</v>
      </c>
      <c r="J75" s="166">
        <v>11326850430</v>
      </c>
      <c r="K75" s="166">
        <v>4560863296</v>
      </c>
      <c r="L75" s="166">
        <v>5412509784</v>
      </c>
      <c r="M75" s="210">
        <v>8580851341</v>
      </c>
      <c r="N75" s="586" t="s">
        <v>471</v>
      </c>
      <c r="O75" s="603"/>
      <c r="P75" s="604"/>
      <c r="Q75" s="547"/>
      <c r="R75" s="166">
        <v>3452940007</v>
      </c>
      <c r="S75" s="166">
        <v>6157644374</v>
      </c>
      <c r="T75" s="166">
        <v>4544847502</v>
      </c>
      <c r="U75" s="210">
        <v>2394482365</v>
      </c>
      <c r="V75" s="166">
        <v>8444236740</v>
      </c>
      <c r="W75" s="166">
        <v>3431275754</v>
      </c>
      <c r="X75" s="166">
        <v>2909076599</v>
      </c>
      <c r="Y75" s="166">
        <v>904355143</v>
      </c>
      <c r="Z75" s="210">
        <v>2265057252</v>
      </c>
      <c r="AA75" s="586" t="s">
        <v>471</v>
      </c>
      <c r="AB75" s="603"/>
      <c r="AC75" s="604"/>
      <c r="AD75" s="547"/>
      <c r="AE75" s="166">
        <v>762286780</v>
      </c>
      <c r="AF75" s="166">
        <v>2117159239</v>
      </c>
      <c r="AG75" s="166">
        <v>18415694521</v>
      </c>
      <c r="AH75" s="210">
        <v>3440471363</v>
      </c>
      <c r="AI75" s="166">
        <v>3904420916</v>
      </c>
      <c r="AJ75" s="166">
        <v>5233140821</v>
      </c>
      <c r="AK75" s="166">
        <v>1153172303</v>
      </c>
      <c r="AL75" s="166">
        <v>1767086666</v>
      </c>
      <c r="AM75" s="210">
        <v>2463940377</v>
      </c>
      <c r="AN75" s="586" t="s">
        <v>471</v>
      </c>
      <c r="AO75" s="603"/>
      <c r="AP75" s="604"/>
      <c r="AQ75" s="547"/>
      <c r="AR75" s="166">
        <v>1280782111</v>
      </c>
      <c r="AS75" s="166">
        <v>4380655767</v>
      </c>
      <c r="AT75" s="166">
        <v>1365586931</v>
      </c>
      <c r="AU75" s="210">
        <v>1222754817</v>
      </c>
      <c r="AV75" s="166">
        <v>816795594</v>
      </c>
      <c r="AW75" s="166">
        <v>5234535854</v>
      </c>
      <c r="AX75" s="166">
        <v>7818850821</v>
      </c>
      <c r="AY75" s="166">
        <v>3611954403</v>
      </c>
      <c r="AZ75" s="166">
        <v>1724042504</v>
      </c>
      <c r="BA75" s="210">
        <v>3982286247</v>
      </c>
      <c r="BB75" s="586" t="s">
        <v>471</v>
      </c>
      <c r="BC75" s="603"/>
      <c r="BD75" s="604"/>
      <c r="BE75" s="547"/>
      <c r="BF75" s="166">
        <v>2483000375</v>
      </c>
      <c r="BG75" s="166">
        <v>2376930056</v>
      </c>
      <c r="BH75" s="166">
        <v>3389283403</v>
      </c>
      <c r="BI75" s="210">
        <v>1279187945</v>
      </c>
      <c r="BJ75" s="166">
        <v>423044879</v>
      </c>
      <c r="BK75" s="166">
        <v>5413683063</v>
      </c>
      <c r="BL75" s="166">
        <v>1653688023</v>
      </c>
      <c r="BM75" s="166">
        <v>604751739</v>
      </c>
      <c r="BN75" s="166">
        <v>269153362</v>
      </c>
      <c r="BO75" s="210">
        <v>1582371437</v>
      </c>
      <c r="BP75" s="586" t="s">
        <v>471</v>
      </c>
      <c r="BQ75" s="603"/>
      <c r="BR75" s="604"/>
      <c r="BS75" s="547"/>
      <c r="BT75" s="166">
        <v>3360290293</v>
      </c>
      <c r="BU75" s="166">
        <v>1487363240</v>
      </c>
      <c r="BV75" s="166">
        <v>48632488</v>
      </c>
      <c r="BW75" s="166">
        <v>2554072368</v>
      </c>
      <c r="BX75" s="367">
        <v>300384252</v>
      </c>
      <c r="BY75" s="166">
        <v>447285405</v>
      </c>
      <c r="BZ75" s="166">
        <v>393045106</v>
      </c>
      <c r="CA75" s="166">
        <v>292155598345</v>
      </c>
      <c r="CB75" s="166">
        <v>67.02</v>
      </c>
      <c r="CC75" s="166">
        <v>261315550788</v>
      </c>
      <c r="CD75" s="166">
        <v>64.98</v>
      </c>
      <c r="CE75" s="506">
        <v>30840047557</v>
      </c>
      <c r="CF75" s="210">
        <v>11.8</v>
      </c>
      <c r="CG75" s="509"/>
      <c r="CH75" s="509"/>
    </row>
    <row r="76" spans="1:86" ht="20.25" customHeight="1">
      <c r="A76" s="591"/>
      <c r="B76" s="709" t="s">
        <v>449</v>
      </c>
      <c r="C76" s="709"/>
      <c r="D76" s="548"/>
      <c r="E76" s="168">
        <v>86683406430</v>
      </c>
      <c r="F76" s="168">
        <v>8743910558</v>
      </c>
      <c r="G76" s="168">
        <v>7902850999</v>
      </c>
      <c r="H76" s="383">
        <v>11463347814</v>
      </c>
      <c r="I76" s="168">
        <v>14215306488</v>
      </c>
      <c r="J76" s="168">
        <v>11326850430</v>
      </c>
      <c r="K76" s="168">
        <v>4560863296</v>
      </c>
      <c r="L76" s="168">
        <v>5412509784</v>
      </c>
      <c r="M76" s="383">
        <v>8580851341</v>
      </c>
      <c r="N76" s="591"/>
      <c r="O76" s="709" t="s">
        <v>449</v>
      </c>
      <c r="P76" s="709"/>
      <c r="Q76" s="548"/>
      <c r="R76" s="168">
        <v>3452940007</v>
      </c>
      <c r="S76" s="168">
        <v>6157644374</v>
      </c>
      <c r="T76" s="168">
        <v>4544847502</v>
      </c>
      <c r="U76" s="383">
        <v>2394482365</v>
      </c>
      <c r="V76" s="168">
        <v>8444236740</v>
      </c>
      <c r="W76" s="168">
        <v>3431275754</v>
      </c>
      <c r="X76" s="168">
        <v>2909076599</v>
      </c>
      <c r="Y76" s="168">
        <v>904355143</v>
      </c>
      <c r="Z76" s="383">
        <v>2265057252</v>
      </c>
      <c r="AA76" s="591"/>
      <c r="AB76" s="709" t="s">
        <v>449</v>
      </c>
      <c r="AC76" s="709"/>
      <c r="AD76" s="548"/>
      <c r="AE76" s="168">
        <v>762286780</v>
      </c>
      <c r="AF76" s="168">
        <v>2117159239</v>
      </c>
      <c r="AG76" s="168">
        <v>18415694521</v>
      </c>
      <c r="AH76" s="383">
        <v>3440471363</v>
      </c>
      <c r="AI76" s="168">
        <v>3904420916</v>
      </c>
      <c r="AJ76" s="168">
        <v>5233140821</v>
      </c>
      <c r="AK76" s="168">
        <v>1153172303</v>
      </c>
      <c r="AL76" s="168">
        <v>1767086666</v>
      </c>
      <c r="AM76" s="383">
        <v>2463940377</v>
      </c>
      <c r="AN76" s="591"/>
      <c r="AO76" s="709" t="s">
        <v>449</v>
      </c>
      <c r="AP76" s="709"/>
      <c r="AQ76" s="548"/>
      <c r="AR76" s="168">
        <v>1280782111</v>
      </c>
      <c r="AS76" s="168">
        <v>4380655767</v>
      </c>
      <c r="AT76" s="168">
        <v>1365586931</v>
      </c>
      <c r="AU76" s="383">
        <v>1222754817</v>
      </c>
      <c r="AV76" s="168">
        <v>816795594</v>
      </c>
      <c r="AW76" s="168">
        <v>5234535854</v>
      </c>
      <c r="AX76" s="168">
        <v>7818850821</v>
      </c>
      <c r="AY76" s="168">
        <v>3611954403</v>
      </c>
      <c r="AZ76" s="168">
        <v>1724042504</v>
      </c>
      <c r="BA76" s="383">
        <v>3982286247</v>
      </c>
      <c r="BB76" s="591"/>
      <c r="BC76" s="709" t="s">
        <v>449</v>
      </c>
      <c r="BD76" s="709"/>
      <c r="BE76" s="548"/>
      <c r="BF76" s="168">
        <v>2483000375</v>
      </c>
      <c r="BG76" s="168">
        <v>2376930056</v>
      </c>
      <c r="BH76" s="168">
        <v>3389283403</v>
      </c>
      <c r="BI76" s="383">
        <v>1279187945</v>
      </c>
      <c r="BJ76" s="168">
        <v>423044879</v>
      </c>
      <c r="BK76" s="168">
        <v>5413683063</v>
      </c>
      <c r="BL76" s="168">
        <v>1653688023</v>
      </c>
      <c r="BM76" s="168">
        <v>604751739</v>
      </c>
      <c r="BN76" s="168">
        <v>269153362</v>
      </c>
      <c r="BO76" s="383">
        <v>1582371437</v>
      </c>
      <c r="BP76" s="591"/>
      <c r="BQ76" s="709" t="s">
        <v>449</v>
      </c>
      <c r="BR76" s="709"/>
      <c r="BS76" s="548"/>
      <c r="BT76" s="168">
        <v>3360290293</v>
      </c>
      <c r="BU76" s="168">
        <v>1487363240</v>
      </c>
      <c r="BV76" s="168">
        <v>48632488</v>
      </c>
      <c r="BW76" s="168">
        <v>2554072368</v>
      </c>
      <c r="BX76" s="384">
        <v>300384252</v>
      </c>
      <c r="BY76" s="168">
        <v>447285405</v>
      </c>
      <c r="BZ76" s="168">
        <v>393045106</v>
      </c>
      <c r="CA76" s="168">
        <v>292155598345</v>
      </c>
      <c r="CB76" s="167">
        <v>67.02</v>
      </c>
      <c r="CC76" s="168">
        <v>261315550788</v>
      </c>
      <c r="CD76" s="167">
        <v>64.98</v>
      </c>
      <c r="CE76" s="513">
        <v>30840047557</v>
      </c>
      <c r="CF76" s="211">
        <v>11.8</v>
      </c>
      <c r="CG76" s="509"/>
      <c r="CH76" s="509"/>
    </row>
    <row r="77" spans="1:86" ht="23.25" customHeight="1">
      <c r="A77" s="586" t="s">
        <v>472</v>
      </c>
      <c r="B77" s="592"/>
      <c r="C77" s="592"/>
      <c r="D77" s="548"/>
      <c r="E77" s="166">
        <v>0</v>
      </c>
      <c r="F77" s="166">
        <v>0</v>
      </c>
      <c r="G77" s="166">
        <v>0</v>
      </c>
      <c r="H77" s="210">
        <v>0</v>
      </c>
      <c r="I77" s="166">
        <v>0</v>
      </c>
      <c r="J77" s="166">
        <v>0</v>
      </c>
      <c r="K77" s="166">
        <v>0</v>
      </c>
      <c r="L77" s="166">
        <v>0</v>
      </c>
      <c r="M77" s="210">
        <v>0</v>
      </c>
      <c r="N77" s="586" t="s">
        <v>472</v>
      </c>
      <c r="O77" s="592"/>
      <c r="P77" s="592"/>
      <c r="Q77" s="548"/>
      <c r="R77" s="166">
        <v>0</v>
      </c>
      <c r="S77" s="166">
        <v>0</v>
      </c>
      <c r="T77" s="166">
        <v>0</v>
      </c>
      <c r="U77" s="210">
        <v>0</v>
      </c>
      <c r="V77" s="166">
        <v>0</v>
      </c>
      <c r="W77" s="166">
        <v>0</v>
      </c>
      <c r="X77" s="166">
        <v>0</v>
      </c>
      <c r="Y77" s="166">
        <v>0</v>
      </c>
      <c r="Z77" s="210">
        <v>0</v>
      </c>
      <c r="AA77" s="586" t="s">
        <v>472</v>
      </c>
      <c r="AB77" s="592"/>
      <c r="AC77" s="592"/>
      <c r="AD77" s="548"/>
      <c r="AE77" s="166">
        <v>0</v>
      </c>
      <c r="AF77" s="166">
        <v>0</v>
      </c>
      <c r="AG77" s="166">
        <v>0</v>
      </c>
      <c r="AH77" s="210">
        <v>0</v>
      </c>
      <c r="AI77" s="166">
        <v>0</v>
      </c>
      <c r="AJ77" s="166">
        <v>0</v>
      </c>
      <c r="AK77" s="166">
        <v>0</v>
      </c>
      <c r="AL77" s="166">
        <v>0</v>
      </c>
      <c r="AM77" s="210">
        <v>0</v>
      </c>
      <c r="AN77" s="586" t="s">
        <v>472</v>
      </c>
      <c r="AO77" s="592"/>
      <c r="AP77" s="592"/>
      <c r="AQ77" s="548"/>
      <c r="AR77" s="166">
        <v>0</v>
      </c>
      <c r="AS77" s="166">
        <v>0</v>
      </c>
      <c r="AT77" s="166">
        <v>0</v>
      </c>
      <c r="AU77" s="210">
        <v>0</v>
      </c>
      <c r="AV77" s="166">
        <v>0</v>
      </c>
      <c r="AW77" s="166">
        <v>0</v>
      </c>
      <c r="AX77" s="166">
        <v>0</v>
      </c>
      <c r="AY77" s="166">
        <v>0</v>
      </c>
      <c r="AZ77" s="166">
        <v>0</v>
      </c>
      <c r="BA77" s="210">
        <v>0</v>
      </c>
      <c r="BB77" s="586" t="s">
        <v>472</v>
      </c>
      <c r="BC77" s="592"/>
      <c r="BD77" s="592"/>
      <c r="BE77" s="548"/>
      <c r="BF77" s="166">
        <v>0</v>
      </c>
      <c r="BG77" s="166">
        <v>0</v>
      </c>
      <c r="BH77" s="166">
        <v>0</v>
      </c>
      <c r="BI77" s="210">
        <v>0</v>
      </c>
      <c r="BJ77" s="166">
        <v>0</v>
      </c>
      <c r="BK77" s="166">
        <v>0</v>
      </c>
      <c r="BL77" s="166">
        <v>0</v>
      </c>
      <c r="BM77" s="166">
        <v>0</v>
      </c>
      <c r="BN77" s="166">
        <v>0</v>
      </c>
      <c r="BO77" s="210">
        <v>0</v>
      </c>
      <c r="BP77" s="586" t="s">
        <v>472</v>
      </c>
      <c r="BQ77" s="592"/>
      <c r="BR77" s="592"/>
      <c r="BS77" s="548"/>
      <c r="BT77" s="166">
        <v>0</v>
      </c>
      <c r="BU77" s="166">
        <v>0</v>
      </c>
      <c r="BV77" s="166">
        <v>0</v>
      </c>
      <c r="BW77" s="166">
        <v>0</v>
      </c>
      <c r="BX77" s="367">
        <v>0</v>
      </c>
      <c r="BY77" s="166">
        <v>0</v>
      </c>
      <c r="BZ77" s="166">
        <v>0</v>
      </c>
      <c r="CA77" s="166">
        <v>0</v>
      </c>
      <c r="CB77" s="166">
        <v>0</v>
      </c>
      <c r="CC77" s="166">
        <v>0</v>
      </c>
      <c r="CD77" s="166">
        <v>0</v>
      </c>
      <c r="CE77" s="506">
        <v>0</v>
      </c>
      <c r="CF77" s="210">
        <v>0</v>
      </c>
      <c r="CG77" s="509"/>
      <c r="CH77" s="509"/>
    </row>
    <row r="78" spans="1:86" ht="20.25" customHeight="1">
      <c r="A78" s="591"/>
      <c r="B78" s="709" t="s">
        <v>473</v>
      </c>
      <c r="C78" s="709"/>
      <c r="D78" s="548"/>
      <c r="E78" s="168">
        <v>0</v>
      </c>
      <c r="F78" s="168">
        <v>0</v>
      </c>
      <c r="G78" s="168">
        <v>0</v>
      </c>
      <c r="H78" s="383">
        <v>0</v>
      </c>
      <c r="I78" s="168">
        <v>0</v>
      </c>
      <c r="J78" s="168">
        <v>0</v>
      </c>
      <c r="K78" s="168">
        <v>0</v>
      </c>
      <c r="L78" s="168">
        <v>0</v>
      </c>
      <c r="M78" s="383">
        <v>0</v>
      </c>
      <c r="N78" s="591"/>
      <c r="O78" s="709" t="s">
        <v>473</v>
      </c>
      <c r="P78" s="709"/>
      <c r="Q78" s="548"/>
      <c r="R78" s="168">
        <v>0</v>
      </c>
      <c r="S78" s="168">
        <v>0</v>
      </c>
      <c r="T78" s="168">
        <v>0</v>
      </c>
      <c r="U78" s="383">
        <v>0</v>
      </c>
      <c r="V78" s="168">
        <v>0</v>
      </c>
      <c r="W78" s="168">
        <v>0</v>
      </c>
      <c r="X78" s="168">
        <v>0</v>
      </c>
      <c r="Y78" s="168">
        <v>0</v>
      </c>
      <c r="Z78" s="383">
        <v>0</v>
      </c>
      <c r="AA78" s="591"/>
      <c r="AB78" s="709" t="s">
        <v>473</v>
      </c>
      <c r="AC78" s="709"/>
      <c r="AD78" s="548"/>
      <c r="AE78" s="168">
        <v>0</v>
      </c>
      <c r="AF78" s="168">
        <v>0</v>
      </c>
      <c r="AG78" s="168">
        <v>0</v>
      </c>
      <c r="AH78" s="383">
        <v>0</v>
      </c>
      <c r="AI78" s="168">
        <v>0</v>
      </c>
      <c r="AJ78" s="168">
        <v>0</v>
      </c>
      <c r="AK78" s="168">
        <v>0</v>
      </c>
      <c r="AL78" s="168">
        <v>0</v>
      </c>
      <c r="AM78" s="383">
        <v>0</v>
      </c>
      <c r="AN78" s="591"/>
      <c r="AO78" s="709" t="s">
        <v>473</v>
      </c>
      <c r="AP78" s="709"/>
      <c r="AQ78" s="548"/>
      <c r="AR78" s="168">
        <v>0</v>
      </c>
      <c r="AS78" s="168">
        <v>0</v>
      </c>
      <c r="AT78" s="168">
        <v>0</v>
      </c>
      <c r="AU78" s="383">
        <v>0</v>
      </c>
      <c r="AV78" s="168">
        <v>0</v>
      </c>
      <c r="AW78" s="168">
        <v>0</v>
      </c>
      <c r="AX78" s="168">
        <v>0</v>
      </c>
      <c r="AY78" s="168">
        <v>0</v>
      </c>
      <c r="AZ78" s="168">
        <v>0</v>
      </c>
      <c r="BA78" s="383">
        <v>0</v>
      </c>
      <c r="BB78" s="591"/>
      <c r="BC78" s="709" t="s">
        <v>473</v>
      </c>
      <c r="BD78" s="709"/>
      <c r="BE78" s="548"/>
      <c r="BF78" s="168">
        <v>0</v>
      </c>
      <c r="BG78" s="168">
        <v>0</v>
      </c>
      <c r="BH78" s="168">
        <v>0</v>
      </c>
      <c r="BI78" s="383">
        <v>0</v>
      </c>
      <c r="BJ78" s="168">
        <v>0</v>
      </c>
      <c r="BK78" s="168">
        <v>0</v>
      </c>
      <c r="BL78" s="168">
        <v>0</v>
      </c>
      <c r="BM78" s="168">
        <v>0</v>
      </c>
      <c r="BN78" s="168">
        <v>0</v>
      </c>
      <c r="BO78" s="383">
        <v>0</v>
      </c>
      <c r="BP78" s="591"/>
      <c r="BQ78" s="709" t="s">
        <v>473</v>
      </c>
      <c r="BR78" s="709"/>
      <c r="BS78" s="548"/>
      <c r="BT78" s="168">
        <v>0</v>
      </c>
      <c r="BU78" s="168">
        <v>0</v>
      </c>
      <c r="BV78" s="168">
        <v>0</v>
      </c>
      <c r="BW78" s="168">
        <v>0</v>
      </c>
      <c r="BX78" s="384">
        <v>0</v>
      </c>
      <c r="BY78" s="168">
        <v>0</v>
      </c>
      <c r="BZ78" s="168">
        <v>0</v>
      </c>
      <c r="CA78" s="168">
        <v>0</v>
      </c>
      <c r="CB78" s="167">
        <v>0</v>
      </c>
      <c r="CC78" s="168">
        <v>0</v>
      </c>
      <c r="CD78" s="167">
        <v>0</v>
      </c>
      <c r="CE78" s="513">
        <v>0</v>
      </c>
      <c r="CF78" s="211">
        <v>0</v>
      </c>
      <c r="CG78" s="509"/>
      <c r="CH78" s="509"/>
    </row>
    <row r="79" spans="1:86" ht="21" customHeight="1">
      <c r="A79" s="591"/>
      <c r="B79" s="594"/>
      <c r="C79" s="595"/>
      <c r="D79" s="549"/>
      <c r="E79" s="167"/>
      <c r="F79" s="167"/>
      <c r="G79" s="167"/>
      <c r="H79" s="211"/>
      <c r="I79" s="167"/>
      <c r="J79" s="167"/>
      <c r="K79" s="167"/>
      <c r="L79" s="167"/>
      <c r="M79" s="211"/>
      <c r="N79" s="591"/>
      <c r="O79" s="594"/>
      <c r="P79" s="595"/>
      <c r="Q79" s="549"/>
      <c r="R79" s="167"/>
      <c r="S79" s="167"/>
      <c r="T79" s="167"/>
      <c r="U79" s="211"/>
      <c r="V79" s="167"/>
      <c r="W79" s="167"/>
      <c r="X79" s="167"/>
      <c r="Y79" s="167"/>
      <c r="Z79" s="211"/>
      <c r="AA79" s="591"/>
      <c r="AB79" s="594"/>
      <c r="AC79" s="595"/>
      <c r="AD79" s="549"/>
      <c r="AE79" s="167"/>
      <c r="AF79" s="167"/>
      <c r="AG79" s="167"/>
      <c r="AH79" s="211"/>
      <c r="AI79" s="167"/>
      <c r="AJ79" s="167"/>
      <c r="AK79" s="167"/>
      <c r="AL79" s="167"/>
      <c r="AM79" s="211"/>
      <c r="AN79" s="591"/>
      <c r="AO79" s="594"/>
      <c r="AP79" s="595"/>
      <c r="AQ79" s="549"/>
      <c r="AR79" s="167"/>
      <c r="AS79" s="167"/>
      <c r="AT79" s="167"/>
      <c r="AU79" s="211"/>
      <c r="AV79" s="167"/>
      <c r="AW79" s="167"/>
      <c r="AX79" s="167"/>
      <c r="AY79" s="167"/>
      <c r="AZ79" s="167"/>
      <c r="BA79" s="211"/>
      <c r="BB79" s="591"/>
      <c r="BC79" s="594"/>
      <c r="BD79" s="595"/>
      <c r="BE79" s="549"/>
      <c r="BF79" s="167"/>
      <c r="BG79" s="167"/>
      <c r="BH79" s="167"/>
      <c r="BI79" s="211"/>
      <c r="BJ79" s="167"/>
      <c r="BK79" s="167"/>
      <c r="BL79" s="167"/>
      <c r="BM79" s="167"/>
      <c r="BN79" s="167"/>
      <c r="BO79" s="211"/>
      <c r="BP79" s="591"/>
      <c r="BQ79" s="594"/>
      <c r="BR79" s="595"/>
      <c r="BS79" s="549"/>
      <c r="BT79" s="167"/>
      <c r="BU79" s="167"/>
      <c r="BV79" s="167"/>
      <c r="BW79" s="167"/>
      <c r="BX79" s="376"/>
      <c r="BY79" s="167"/>
      <c r="BZ79" s="167"/>
      <c r="CA79" s="167"/>
      <c r="CB79" s="167"/>
      <c r="CC79" s="167"/>
      <c r="CD79" s="167"/>
      <c r="CE79" s="513"/>
      <c r="CF79" s="211"/>
      <c r="CG79" s="509"/>
      <c r="CH79" s="509"/>
    </row>
    <row r="80" spans="1:86" ht="18.75" customHeight="1">
      <c r="A80" s="585"/>
      <c r="B80" s="601" t="s">
        <v>450</v>
      </c>
      <c r="C80" s="605"/>
      <c r="D80" s="550"/>
      <c r="E80" s="166">
        <v>19657919452.7</v>
      </c>
      <c r="F80" s="166">
        <v>5852961815</v>
      </c>
      <c r="G80" s="166">
        <v>5095233743</v>
      </c>
      <c r="H80" s="210">
        <v>4994814133</v>
      </c>
      <c r="I80" s="166">
        <v>10458103079.4</v>
      </c>
      <c r="J80" s="166">
        <v>4816429509</v>
      </c>
      <c r="K80" s="166">
        <v>3031993459</v>
      </c>
      <c r="L80" s="166">
        <v>1679319235</v>
      </c>
      <c r="M80" s="210">
        <v>2715471270</v>
      </c>
      <c r="N80" s="585"/>
      <c r="O80" s="601" t="s">
        <v>450</v>
      </c>
      <c r="P80" s="605"/>
      <c r="Q80" s="550"/>
      <c r="R80" s="166">
        <v>2947038341</v>
      </c>
      <c r="S80" s="166">
        <v>2241773212</v>
      </c>
      <c r="T80" s="166">
        <v>3526525390</v>
      </c>
      <c r="U80" s="210">
        <v>2012966337</v>
      </c>
      <c r="V80" s="166">
        <v>3468745709</v>
      </c>
      <c r="W80" s="166">
        <v>3891624418</v>
      </c>
      <c r="X80" s="166">
        <v>2992331449</v>
      </c>
      <c r="Y80" s="166">
        <v>2161563091</v>
      </c>
      <c r="Z80" s="210">
        <v>2386523760</v>
      </c>
      <c r="AA80" s="585"/>
      <c r="AB80" s="601" t="s">
        <v>450</v>
      </c>
      <c r="AC80" s="605"/>
      <c r="AD80" s="550"/>
      <c r="AE80" s="166">
        <v>1518942869</v>
      </c>
      <c r="AF80" s="166">
        <v>1074770403</v>
      </c>
      <c r="AG80" s="166">
        <v>3288890096</v>
      </c>
      <c r="AH80" s="210">
        <v>1961657633</v>
      </c>
      <c r="AI80" s="166">
        <v>2026552402</v>
      </c>
      <c r="AJ80" s="166">
        <v>1370819415</v>
      </c>
      <c r="AK80" s="166">
        <v>1003887675</v>
      </c>
      <c r="AL80" s="166">
        <v>1437613943.2</v>
      </c>
      <c r="AM80" s="210">
        <v>832124939</v>
      </c>
      <c r="AN80" s="585"/>
      <c r="AO80" s="601" t="s">
        <v>450</v>
      </c>
      <c r="AP80" s="605"/>
      <c r="AQ80" s="550"/>
      <c r="AR80" s="166">
        <v>820318980</v>
      </c>
      <c r="AS80" s="166">
        <v>1031193959</v>
      </c>
      <c r="AT80" s="166">
        <v>1419612245</v>
      </c>
      <c r="AU80" s="210">
        <v>1276773819</v>
      </c>
      <c r="AV80" s="166">
        <v>915376792</v>
      </c>
      <c r="AW80" s="166">
        <v>2777205273</v>
      </c>
      <c r="AX80" s="166">
        <v>3689623636</v>
      </c>
      <c r="AY80" s="166">
        <v>1873360894</v>
      </c>
      <c r="AZ80" s="166">
        <v>1822254821</v>
      </c>
      <c r="BA80" s="210">
        <v>2742744764</v>
      </c>
      <c r="BB80" s="585"/>
      <c r="BC80" s="601" t="s">
        <v>450</v>
      </c>
      <c r="BD80" s="605"/>
      <c r="BE80" s="550"/>
      <c r="BF80" s="166">
        <v>2030968100</v>
      </c>
      <c r="BG80" s="166">
        <v>1450547920</v>
      </c>
      <c r="BH80" s="166">
        <v>2346623475</v>
      </c>
      <c r="BI80" s="210">
        <v>1476950727</v>
      </c>
      <c r="BJ80" s="166">
        <v>2913363202</v>
      </c>
      <c r="BK80" s="166">
        <v>1136873964</v>
      </c>
      <c r="BL80" s="166">
        <v>897023070</v>
      </c>
      <c r="BM80" s="166">
        <v>1253563828</v>
      </c>
      <c r="BN80" s="166">
        <v>1494517837</v>
      </c>
      <c r="BO80" s="210">
        <v>1842904482</v>
      </c>
      <c r="BP80" s="585"/>
      <c r="BQ80" s="601" t="s">
        <v>450</v>
      </c>
      <c r="BR80" s="605"/>
      <c r="BS80" s="550"/>
      <c r="BT80" s="166">
        <v>1180391432</v>
      </c>
      <c r="BU80" s="166">
        <v>611500953</v>
      </c>
      <c r="BV80" s="166">
        <v>716514076</v>
      </c>
      <c r="BW80" s="166">
        <v>281950135</v>
      </c>
      <c r="BX80" s="367">
        <v>221581889</v>
      </c>
      <c r="BY80" s="166">
        <v>316121435</v>
      </c>
      <c r="BZ80" s="166">
        <v>110584854</v>
      </c>
      <c r="CA80" s="166">
        <v>137097043340.4</v>
      </c>
      <c r="CB80" s="166">
        <v>31.45</v>
      </c>
      <c r="CC80" s="166">
        <v>134459206719.1</v>
      </c>
      <c r="CD80" s="166">
        <v>33.43</v>
      </c>
      <c r="CE80" s="506">
        <v>2637836621.3</v>
      </c>
      <c r="CF80" s="210">
        <v>1.96</v>
      </c>
      <c r="CG80" s="509"/>
      <c r="CH80" s="509"/>
    </row>
    <row r="81" spans="1:86" ht="3.75" customHeight="1">
      <c r="A81" s="591"/>
      <c r="B81" s="594"/>
      <c r="C81" s="595"/>
      <c r="D81" s="549"/>
      <c r="E81" s="167"/>
      <c r="F81" s="167"/>
      <c r="G81" s="167"/>
      <c r="H81" s="211"/>
      <c r="I81" s="167"/>
      <c r="J81" s="167"/>
      <c r="K81" s="167"/>
      <c r="L81" s="167"/>
      <c r="M81" s="211"/>
      <c r="N81" s="591"/>
      <c r="O81" s="594"/>
      <c r="P81" s="595"/>
      <c r="Q81" s="549"/>
      <c r="R81" s="167"/>
      <c r="S81" s="167"/>
      <c r="T81" s="167"/>
      <c r="U81" s="211"/>
      <c r="V81" s="167"/>
      <c r="W81" s="167"/>
      <c r="X81" s="167"/>
      <c r="Y81" s="167"/>
      <c r="Z81" s="211"/>
      <c r="AA81" s="591"/>
      <c r="AB81" s="594"/>
      <c r="AC81" s="595"/>
      <c r="AD81" s="549"/>
      <c r="AE81" s="167"/>
      <c r="AF81" s="167"/>
      <c r="AG81" s="167"/>
      <c r="AH81" s="211"/>
      <c r="AI81" s="167"/>
      <c r="AJ81" s="167"/>
      <c r="AK81" s="167"/>
      <c r="AL81" s="167"/>
      <c r="AM81" s="211"/>
      <c r="AN81" s="591"/>
      <c r="AO81" s="594"/>
      <c r="AP81" s="595"/>
      <c r="AQ81" s="549"/>
      <c r="AR81" s="167"/>
      <c r="AS81" s="167"/>
      <c r="AT81" s="167"/>
      <c r="AU81" s="211"/>
      <c r="AV81" s="167"/>
      <c r="AW81" s="167"/>
      <c r="AX81" s="167"/>
      <c r="AY81" s="167"/>
      <c r="AZ81" s="167"/>
      <c r="BA81" s="211"/>
      <c r="BB81" s="591"/>
      <c r="BC81" s="594"/>
      <c r="BD81" s="595"/>
      <c r="BE81" s="549"/>
      <c r="BF81" s="167"/>
      <c r="BG81" s="167"/>
      <c r="BH81" s="167"/>
      <c r="BI81" s="211"/>
      <c r="BJ81" s="167"/>
      <c r="BK81" s="167"/>
      <c r="BL81" s="167"/>
      <c r="BM81" s="167"/>
      <c r="BN81" s="167"/>
      <c r="BO81" s="211"/>
      <c r="BP81" s="591"/>
      <c r="BQ81" s="594"/>
      <c r="BR81" s="595"/>
      <c r="BS81" s="549"/>
      <c r="BT81" s="167"/>
      <c r="BU81" s="167"/>
      <c r="BV81" s="167"/>
      <c r="BW81" s="167"/>
      <c r="BX81" s="376"/>
      <c r="BY81" s="167"/>
      <c r="BZ81" s="167"/>
      <c r="CA81" s="167"/>
      <c r="CB81" s="167"/>
      <c r="CC81" s="167"/>
      <c r="CD81" s="167"/>
      <c r="CE81" s="513"/>
      <c r="CF81" s="211"/>
      <c r="CG81" s="509"/>
      <c r="CH81" s="509"/>
    </row>
    <row r="82" spans="1:86" ht="23.25" customHeight="1">
      <c r="A82" s="586" t="s">
        <v>451</v>
      </c>
      <c r="B82" s="603"/>
      <c r="C82" s="587"/>
      <c r="D82" s="550"/>
      <c r="E82" s="166">
        <v>14787038564.5</v>
      </c>
      <c r="F82" s="166">
        <v>5632603695</v>
      </c>
      <c r="G82" s="166">
        <v>3729774725</v>
      </c>
      <c r="H82" s="210">
        <v>5318029789.1</v>
      </c>
      <c r="I82" s="166">
        <v>9892870317.5</v>
      </c>
      <c r="J82" s="166">
        <v>4745621936</v>
      </c>
      <c r="K82" s="166">
        <v>3104291164</v>
      </c>
      <c r="L82" s="166">
        <v>1426272358</v>
      </c>
      <c r="M82" s="210">
        <v>2696541194</v>
      </c>
      <c r="N82" s="586" t="s">
        <v>451</v>
      </c>
      <c r="O82" s="603"/>
      <c r="P82" s="587"/>
      <c r="Q82" s="550"/>
      <c r="R82" s="166">
        <v>2829719485.3</v>
      </c>
      <c r="S82" s="166">
        <v>2212874368</v>
      </c>
      <c r="T82" s="166">
        <v>3510515620</v>
      </c>
      <c r="U82" s="210">
        <v>2253091180</v>
      </c>
      <c r="V82" s="166">
        <v>2834927456</v>
      </c>
      <c r="W82" s="166">
        <v>3721769211</v>
      </c>
      <c r="X82" s="166">
        <v>2511251527</v>
      </c>
      <c r="Y82" s="166">
        <v>1774581076</v>
      </c>
      <c r="Z82" s="210">
        <v>1370430519</v>
      </c>
      <c r="AA82" s="586" t="s">
        <v>451</v>
      </c>
      <c r="AB82" s="603"/>
      <c r="AC82" s="587"/>
      <c r="AD82" s="550"/>
      <c r="AE82" s="166">
        <v>1309437688</v>
      </c>
      <c r="AF82" s="166">
        <v>562074706</v>
      </c>
      <c r="AG82" s="166">
        <v>3625888055</v>
      </c>
      <c r="AH82" s="210">
        <v>1517207843</v>
      </c>
      <c r="AI82" s="166">
        <v>1496129523.2</v>
      </c>
      <c r="AJ82" s="166">
        <v>748464979</v>
      </c>
      <c r="AK82" s="166">
        <v>513597962</v>
      </c>
      <c r="AL82" s="166">
        <v>644613626</v>
      </c>
      <c r="AM82" s="210">
        <v>343576506</v>
      </c>
      <c r="AN82" s="586" t="s">
        <v>451</v>
      </c>
      <c r="AO82" s="603"/>
      <c r="AP82" s="587"/>
      <c r="AQ82" s="550"/>
      <c r="AR82" s="166">
        <v>402462897</v>
      </c>
      <c r="AS82" s="166">
        <v>1114224127</v>
      </c>
      <c r="AT82" s="166">
        <v>1235253705</v>
      </c>
      <c r="AU82" s="210">
        <v>1005027022</v>
      </c>
      <c r="AV82" s="166">
        <v>431381033</v>
      </c>
      <c r="AW82" s="166">
        <v>2745583141</v>
      </c>
      <c r="AX82" s="166">
        <v>3641176317.7</v>
      </c>
      <c r="AY82" s="166">
        <v>1870085522</v>
      </c>
      <c r="AZ82" s="166">
        <v>1030139164</v>
      </c>
      <c r="BA82" s="210">
        <v>2684742276</v>
      </c>
      <c r="BB82" s="586" t="s">
        <v>451</v>
      </c>
      <c r="BC82" s="603"/>
      <c r="BD82" s="587"/>
      <c r="BE82" s="550"/>
      <c r="BF82" s="166">
        <v>1792272911</v>
      </c>
      <c r="BG82" s="166">
        <v>1181210565</v>
      </c>
      <c r="BH82" s="166">
        <v>1285061731.4</v>
      </c>
      <c r="BI82" s="210">
        <v>1140991005</v>
      </c>
      <c r="BJ82" s="166">
        <v>2249185876</v>
      </c>
      <c r="BK82" s="166">
        <v>1045573542</v>
      </c>
      <c r="BL82" s="166">
        <v>808977951</v>
      </c>
      <c r="BM82" s="166">
        <v>615258102</v>
      </c>
      <c r="BN82" s="166">
        <v>485221605</v>
      </c>
      <c r="BO82" s="210">
        <v>1427841473</v>
      </c>
      <c r="BP82" s="586" t="s">
        <v>451</v>
      </c>
      <c r="BQ82" s="603"/>
      <c r="BR82" s="587"/>
      <c r="BS82" s="550"/>
      <c r="BT82" s="166">
        <v>1013908665</v>
      </c>
      <c r="BU82" s="166">
        <v>325850116</v>
      </c>
      <c r="BV82" s="166">
        <v>728434497</v>
      </c>
      <c r="BW82" s="166">
        <v>253803370</v>
      </c>
      <c r="BX82" s="367">
        <v>133586244</v>
      </c>
      <c r="BY82" s="166">
        <v>158594860</v>
      </c>
      <c r="BZ82" s="166">
        <v>38633000</v>
      </c>
      <c r="CA82" s="166">
        <v>115957675791.8</v>
      </c>
      <c r="CB82" s="166">
        <v>26.6</v>
      </c>
      <c r="CC82" s="166">
        <v>112717968650.8</v>
      </c>
      <c r="CD82" s="166">
        <v>28.03</v>
      </c>
      <c r="CE82" s="506">
        <v>3239707141</v>
      </c>
      <c r="CF82" s="210">
        <v>2.87</v>
      </c>
      <c r="CG82" s="509"/>
      <c r="CH82" s="509"/>
    </row>
    <row r="83" spans="1:86" ht="20.25" customHeight="1">
      <c r="A83" s="591"/>
      <c r="B83" s="709" t="s">
        <v>452</v>
      </c>
      <c r="C83" s="709"/>
      <c r="D83" s="551"/>
      <c r="E83" s="168">
        <v>14787038564.5</v>
      </c>
      <c r="F83" s="168">
        <v>5632603695</v>
      </c>
      <c r="G83" s="168">
        <v>3729774725</v>
      </c>
      <c r="H83" s="383">
        <v>5318029789.1</v>
      </c>
      <c r="I83" s="168">
        <v>9892870317.5</v>
      </c>
      <c r="J83" s="168">
        <v>4745621936</v>
      </c>
      <c r="K83" s="168">
        <v>3104291164</v>
      </c>
      <c r="L83" s="168">
        <v>1426272358</v>
      </c>
      <c r="M83" s="383">
        <v>2696541194</v>
      </c>
      <c r="N83" s="591"/>
      <c r="O83" s="709" t="s">
        <v>452</v>
      </c>
      <c r="P83" s="709"/>
      <c r="Q83" s="551"/>
      <c r="R83" s="168">
        <v>2829719485.3</v>
      </c>
      <c r="S83" s="168">
        <v>2212874368</v>
      </c>
      <c r="T83" s="168">
        <v>3510515620</v>
      </c>
      <c r="U83" s="383">
        <v>2253091180</v>
      </c>
      <c r="V83" s="168">
        <v>2834927456</v>
      </c>
      <c r="W83" s="168">
        <v>3721769211</v>
      </c>
      <c r="X83" s="168">
        <v>2511251527</v>
      </c>
      <c r="Y83" s="168">
        <v>1774581076</v>
      </c>
      <c r="Z83" s="383">
        <v>1370430519</v>
      </c>
      <c r="AA83" s="591"/>
      <c r="AB83" s="709" t="s">
        <v>452</v>
      </c>
      <c r="AC83" s="709"/>
      <c r="AD83" s="551"/>
      <c r="AE83" s="168">
        <v>1309437688</v>
      </c>
      <c r="AF83" s="168">
        <v>562074706</v>
      </c>
      <c r="AG83" s="168">
        <v>3625888055</v>
      </c>
      <c r="AH83" s="383">
        <v>1517207843</v>
      </c>
      <c r="AI83" s="168">
        <v>1496129523.2</v>
      </c>
      <c r="AJ83" s="168">
        <v>748464979</v>
      </c>
      <c r="AK83" s="168">
        <v>513597962</v>
      </c>
      <c r="AL83" s="168">
        <v>644613626</v>
      </c>
      <c r="AM83" s="383">
        <v>343576506</v>
      </c>
      <c r="AN83" s="591"/>
      <c r="AO83" s="709" t="s">
        <v>452</v>
      </c>
      <c r="AP83" s="709"/>
      <c r="AQ83" s="551"/>
      <c r="AR83" s="168">
        <v>402462897</v>
      </c>
      <c r="AS83" s="168">
        <v>1114224127</v>
      </c>
      <c r="AT83" s="168">
        <v>1235253705</v>
      </c>
      <c r="AU83" s="383">
        <v>1005027022</v>
      </c>
      <c r="AV83" s="168">
        <v>431381033</v>
      </c>
      <c r="AW83" s="168">
        <v>2745583141</v>
      </c>
      <c r="AX83" s="168">
        <v>3641176317.7</v>
      </c>
      <c r="AY83" s="168">
        <v>1870085522</v>
      </c>
      <c r="AZ83" s="168">
        <v>1030139164</v>
      </c>
      <c r="BA83" s="383">
        <v>2684742276</v>
      </c>
      <c r="BB83" s="591"/>
      <c r="BC83" s="709" t="s">
        <v>452</v>
      </c>
      <c r="BD83" s="709"/>
      <c r="BE83" s="551"/>
      <c r="BF83" s="168">
        <v>1792272911</v>
      </c>
      <c r="BG83" s="168">
        <v>1181210565</v>
      </c>
      <c r="BH83" s="168">
        <v>1285061731.4</v>
      </c>
      <c r="BI83" s="383">
        <v>1140991005</v>
      </c>
      <c r="BJ83" s="168">
        <v>2249185876</v>
      </c>
      <c r="BK83" s="168">
        <v>1045573542</v>
      </c>
      <c r="BL83" s="168">
        <v>808977951</v>
      </c>
      <c r="BM83" s="168">
        <v>615258102</v>
      </c>
      <c r="BN83" s="168">
        <v>485221605</v>
      </c>
      <c r="BO83" s="383">
        <v>1427841473</v>
      </c>
      <c r="BP83" s="591"/>
      <c r="BQ83" s="709" t="s">
        <v>452</v>
      </c>
      <c r="BR83" s="709"/>
      <c r="BS83" s="551"/>
      <c r="BT83" s="168">
        <v>1013908665</v>
      </c>
      <c r="BU83" s="168">
        <v>325850116</v>
      </c>
      <c r="BV83" s="168">
        <v>728434497</v>
      </c>
      <c r="BW83" s="168">
        <v>253803370</v>
      </c>
      <c r="BX83" s="384">
        <v>133586244</v>
      </c>
      <c r="BY83" s="168">
        <v>158594860</v>
      </c>
      <c r="BZ83" s="168">
        <v>38633000</v>
      </c>
      <c r="CA83" s="168">
        <v>115957675791.8</v>
      </c>
      <c r="CB83" s="167">
        <v>26.6</v>
      </c>
      <c r="CC83" s="168">
        <v>112717968650.8</v>
      </c>
      <c r="CD83" s="167">
        <v>28.03</v>
      </c>
      <c r="CE83" s="513">
        <v>3239707141</v>
      </c>
      <c r="CF83" s="211">
        <v>2.87</v>
      </c>
      <c r="CG83" s="509"/>
      <c r="CH83" s="509"/>
    </row>
    <row r="84" spans="1:86" ht="3.75" customHeight="1">
      <c r="A84" s="591"/>
      <c r="B84" s="594"/>
      <c r="C84" s="595"/>
      <c r="D84" s="549"/>
      <c r="E84" s="167"/>
      <c r="F84" s="167"/>
      <c r="G84" s="167"/>
      <c r="H84" s="211"/>
      <c r="I84" s="167"/>
      <c r="J84" s="167"/>
      <c r="K84" s="167"/>
      <c r="L84" s="167"/>
      <c r="M84" s="211"/>
      <c r="N84" s="591"/>
      <c r="O84" s="594"/>
      <c r="P84" s="595"/>
      <c r="Q84" s="549"/>
      <c r="R84" s="167"/>
      <c r="S84" s="167"/>
      <c r="T84" s="167"/>
      <c r="U84" s="211"/>
      <c r="V84" s="167"/>
      <c r="W84" s="167"/>
      <c r="X84" s="167"/>
      <c r="Y84" s="167"/>
      <c r="Z84" s="211"/>
      <c r="AA84" s="591"/>
      <c r="AB84" s="594"/>
      <c r="AC84" s="595"/>
      <c r="AD84" s="549"/>
      <c r="AE84" s="167"/>
      <c r="AF84" s="167"/>
      <c r="AG84" s="167"/>
      <c r="AH84" s="211"/>
      <c r="AI84" s="167"/>
      <c r="AJ84" s="167"/>
      <c r="AK84" s="167"/>
      <c r="AL84" s="167"/>
      <c r="AM84" s="211"/>
      <c r="AN84" s="591"/>
      <c r="AO84" s="594"/>
      <c r="AP84" s="595"/>
      <c r="AQ84" s="549"/>
      <c r="AR84" s="167"/>
      <c r="AS84" s="167"/>
      <c r="AT84" s="167"/>
      <c r="AU84" s="211"/>
      <c r="AV84" s="167"/>
      <c r="AW84" s="167"/>
      <c r="AX84" s="167"/>
      <c r="AY84" s="167"/>
      <c r="AZ84" s="167"/>
      <c r="BA84" s="211"/>
      <c r="BB84" s="591"/>
      <c r="BC84" s="594"/>
      <c r="BD84" s="595"/>
      <c r="BE84" s="549"/>
      <c r="BF84" s="167"/>
      <c r="BG84" s="167"/>
      <c r="BH84" s="167"/>
      <c r="BI84" s="211"/>
      <c r="BJ84" s="167"/>
      <c r="BK84" s="167"/>
      <c r="BL84" s="167"/>
      <c r="BM84" s="167"/>
      <c r="BN84" s="167"/>
      <c r="BO84" s="211"/>
      <c r="BP84" s="591"/>
      <c r="BQ84" s="594"/>
      <c r="BR84" s="595"/>
      <c r="BS84" s="549"/>
      <c r="BT84" s="167"/>
      <c r="BU84" s="167"/>
      <c r="BV84" s="167"/>
      <c r="BW84" s="167"/>
      <c r="BX84" s="376"/>
      <c r="BY84" s="167"/>
      <c r="BZ84" s="167"/>
      <c r="CA84" s="167"/>
      <c r="CB84" s="167"/>
      <c r="CC84" s="167"/>
      <c r="CD84" s="167"/>
      <c r="CE84" s="513"/>
      <c r="CF84" s="211"/>
      <c r="CG84" s="509"/>
      <c r="CH84" s="509"/>
    </row>
    <row r="85" spans="1:86" ht="23.25" customHeight="1">
      <c r="A85" s="586" t="s">
        <v>453</v>
      </c>
      <c r="B85" s="603"/>
      <c r="C85" s="604"/>
      <c r="D85" s="547"/>
      <c r="E85" s="166">
        <v>6116622971.9</v>
      </c>
      <c r="F85" s="166">
        <v>455159087</v>
      </c>
      <c r="G85" s="166">
        <v>1936170225</v>
      </c>
      <c r="H85" s="210">
        <v>361831943.8</v>
      </c>
      <c r="I85" s="166">
        <v>1753470929.3</v>
      </c>
      <c r="J85" s="166">
        <v>676603969</v>
      </c>
      <c r="K85" s="166">
        <v>420640877</v>
      </c>
      <c r="L85" s="166">
        <v>586241899</v>
      </c>
      <c r="M85" s="210">
        <v>162680955</v>
      </c>
      <c r="N85" s="586" t="s">
        <v>453</v>
      </c>
      <c r="O85" s="603"/>
      <c r="P85" s="604"/>
      <c r="Q85" s="547"/>
      <c r="R85" s="166">
        <v>305330631</v>
      </c>
      <c r="S85" s="166">
        <v>467979915</v>
      </c>
      <c r="T85" s="166">
        <v>361031977</v>
      </c>
      <c r="U85" s="210">
        <v>136660716</v>
      </c>
      <c r="V85" s="166">
        <v>609242913</v>
      </c>
      <c r="W85" s="166">
        <v>308686159</v>
      </c>
      <c r="X85" s="166">
        <v>600316052</v>
      </c>
      <c r="Y85" s="166">
        <v>259684625</v>
      </c>
      <c r="Z85" s="210">
        <v>998808046</v>
      </c>
      <c r="AA85" s="586" t="s">
        <v>453</v>
      </c>
      <c r="AB85" s="603"/>
      <c r="AC85" s="604"/>
      <c r="AD85" s="547"/>
      <c r="AE85" s="166">
        <v>374891169</v>
      </c>
      <c r="AF85" s="166">
        <v>494008383</v>
      </c>
      <c r="AG85" s="166">
        <v>171747814</v>
      </c>
      <c r="AH85" s="210">
        <v>555325439</v>
      </c>
      <c r="AI85" s="166">
        <v>647491224.5</v>
      </c>
      <c r="AJ85" s="166">
        <v>590941251</v>
      </c>
      <c r="AK85" s="166">
        <v>494187745</v>
      </c>
      <c r="AL85" s="166">
        <v>733212341</v>
      </c>
      <c r="AM85" s="210">
        <v>511471114</v>
      </c>
      <c r="AN85" s="586" t="s">
        <v>453</v>
      </c>
      <c r="AO85" s="603"/>
      <c r="AP85" s="604"/>
      <c r="AQ85" s="547"/>
      <c r="AR85" s="166">
        <v>490348761</v>
      </c>
      <c r="AS85" s="166">
        <v>72959312</v>
      </c>
      <c r="AT85" s="166">
        <v>188890542</v>
      </c>
      <c r="AU85" s="210">
        <v>271746797</v>
      </c>
      <c r="AV85" s="166">
        <v>500699236</v>
      </c>
      <c r="AW85" s="166">
        <v>320415954</v>
      </c>
      <c r="AX85" s="166">
        <v>194421811</v>
      </c>
      <c r="AY85" s="166">
        <v>303394905</v>
      </c>
      <c r="AZ85" s="166">
        <v>617121077</v>
      </c>
      <c r="BA85" s="210">
        <v>241667583</v>
      </c>
      <c r="BB85" s="586" t="s">
        <v>453</v>
      </c>
      <c r="BC85" s="603"/>
      <c r="BD85" s="604"/>
      <c r="BE85" s="547"/>
      <c r="BF85" s="166">
        <v>345960754</v>
      </c>
      <c r="BG85" s="166">
        <v>295817233</v>
      </c>
      <c r="BH85" s="166">
        <v>1266879739</v>
      </c>
      <c r="BI85" s="210">
        <v>350737104</v>
      </c>
      <c r="BJ85" s="166">
        <v>341086380</v>
      </c>
      <c r="BK85" s="166">
        <v>91300422</v>
      </c>
      <c r="BL85" s="166">
        <v>112587528</v>
      </c>
      <c r="BM85" s="166">
        <v>604277333</v>
      </c>
      <c r="BN85" s="166">
        <v>813845452</v>
      </c>
      <c r="BO85" s="210">
        <v>230068292</v>
      </c>
      <c r="BP85" s="586" t="s">
        <v>453</v>
      </c>
      <c r="BQ85" s="603"/>
      <c r="BR85" s="604"/>
      <c r="BS85" s="547"/>
      <c r="BT85" s="166">
        <v>154882270</v>
      </c>
      <c r="BU85" s="166">
        <v>175805228</v>
      </c>
      <c r="BV85" s="166">
        <v>51300752</v>
      </c>
      <c r="BW85" s="166">
        <v>132177791</v>
      </c>
      <c r="BX85" s="367">
        <v>100958200</v>
      </c>
      <c r="BY85" s="166">
        <v>93482515</v>
      </c>
      <c r="BZ85" s="166">
        <v>71780819</v>
      </c>
      <c r="CA85" s="166">
        <v>29525054161.4</v>
      </c>
      <c r="CB85" s="166">
        <v>6.77</v>
      </c>
      <c r="CC85" s="166">
        <v>26620515546.3</v>
      </c>
      <c r="CD85" s="166">
        <v>6.62</v>
      </c>
      <c r="CE85" s="506">
        <v>2904538615.1</v>
      </c>
      <c r="CF85" s="210">
        <v>10.91</v>
      </c>
      <c r="CG85" s="509"/>
      <c r="CH85" s="509"/>
    </row>
    <row r="86" spans="1:86" ht="20.25" customHeight="1">
      <c r="A86" s="591"/>
      <c r="B86" s="709" t="s">
        <v>454</v>
      </c>
      <c r="C86" s="709"/>
      <c r="D86" s="548"/>
      <c r="E86" s="168">
        <v>6116622971.9</v>
      </c>
      <c r="F86" s="168">
        <v>455159087</v>
      </c>
      <c r="G86" s="168">
        <v>1517666594</v>
      </c>
      <c r="H86" s="383">
        <v>361831943.8</v>
      </c>
      <c r="I86" s="168">
        <v>1753470929.3</v>
      </c>
      <c r="J86" s="168">
        <v>676603969</v>
      </c>
      <c r="K86" s="168">
        <v>420640877</v>
      </c>
      <c r="L86" s="168">
        <v>586241899</v>
      </c>
      <c r="M86" s="383">
        <v>115081118</v>
      </c>
      <c r="N86" s="591"/>
      <c r="O86" s="709" t="s">
        <v>454</v>
      </c>
      <c r="P86" s="709"/>
      <c r="Q86" s="548"/>
      <c r="R86" s="168">
        <v>179035631</v>
      </c>
      <c r="S86" s="168">
        <v>467979915</v>
      </c>
      <c r="T86" s="168">
        <v>244973599</v>
      </c>
      <c r="U86" s="383">
        <v>136660716</v>
      </c>
      <c r="V86" s="168">
        <v>210334913</v>
      </c>
      <c r="W86" s="168">
        <v>101588159</v>
      </c>
      <c r="X86" s="168">
        <v>469919878</v>
      </c>
      <c r="Y86" s="168">
        <v>178868318</v>
      </c>
      <c r="Z86" s="383">
        <v>332755765</v>
      </c>
      <c r="AA86" s="591"/>
      <c r="AB86" s="709" t="s">
        <v>454</v>
      </c>
      <c r="AC86" s="709"/>
      <c r="AD86" s="548"/>
      <c r="AE86" s="168">
        <v>334613169</v>
      </c>
      <c r="AF86" s="168">
        <v>251248928</v>
      </c>
      <c r="AG86" s="168">
        <v>171747814</v>
      </c>
      <c r="AH86" s="383">
        <v>239548602</v>
      </c>
      <c r="AI86" s="168">
        <v>108708164</v>
      </c>
      <c r="AJ86" s="168">
        <v>65976342</v>
      </c>
      <c r="AK86" s="168">
        <v>242623189</v>
      </c>
      <c r="AL86" s="168">
        <v>130252825</v>
      </c>
      <c r="AM86" s="383">
        <v>77790175</v>
      </c>
      <c r="AN86" s="591"/>
      <c r="AO86" s="709" t="s">
        <v>454</v>
      </c>
      <c r="AP86" s="709"/>
      <c r="AQ86" s="548"/>
      <c r="AR86" s="168">
        <v>193964950</v>
      </c>
      <c r="AS86" s="168">
        <v>72959312</v>
      </c>
      <c r="AT86" s="168">
        <v>96278542</v>
      </c>
      <c r="AU86" s="383">
        <v>220172537</v>
      </c>
      <c r="AV86" s="168">
        <v>21824986</v>
      </c>
      <c r="AW86" s="168">
        <v>320415954</v>
      </c>
      <c r="AX86" s="168">
        <v>194421811</v>
      </c>
      <c r="AY86" s="168">
        <v>303394905</v>
      </c>
      <c r="AZ86" s="168">
        <v>374245448</v>
      </c>
      <c r="BA86" s="383">
        <v>138635609</v>
      </c>
      <c r="BB86" s="591"/>
      <c r="BC86" s="709" t="s">
        <v>454</v>
      </c>
      <c r="BD86" s="709"/>
      <c r="BE86" s="548"/>
      <c r="BF86" s="168">
        <v>255469598</v>
      </c>
      <c r="BG86" s="168">
        <v>113182982</v>
      </c>
      <c r="BH86" s="168">
        <v>1136083739</v>
      </c>
      <c r="BI86" s="383">
        <v>187891863</v>
      </c>
      <c r="BJ86" s="168">
        <v>71948459</v>
      </c>
      <c r="BK86" s="168">
        <v>91300422</v>
      </c>
      <c r="BL86" s="168">
        <v>77698528</v>
      </c>
      <c r="BM86" s="168">
        <v>105460868</v>
      </c>
      <c r="BN86" s="168">
        <v>23081247</v>
      </c>
      <c r="BO86" s="383">
        <v>21188909</v>
      </c>
      <c r="BP86" s="591"/>
      <c r="BQ86" s="709" t="s">
        <v>454</v>
      </c>
      <c r="BR86" s="709"/>
      <c r="BS86" s="548"/>
      <c r="BT86" s="168">
        <v>90126212</v>
      </c>
      <c r="BU86" s="168">
        <v>26038017</v>
      </c>
      <c r="BV86" s="168">
        <v>51300752</v>
      </c>
      <c r="BW86" s="168">
        <v>48736542</v>
      </c>
      <c r="BX86" s="384">
        <v>53285200</v>
      </c>
      <c r="BY86" s="168">
        <v>44241781</v>
      </c>
      <c r="BZ86" s="168">
        <v>71780819</v>
      </c>
      <c r="CA86" s="168">
        <v>20353075482.9</v>
      </c>
      <c r="CB86" s="167">
        <v>4.67</v>
      </c>
      <c r="CC86" s="168">
        <v>17043682549.8</v>
      </c>
      <c r="CD86" s="167">
        <v>4.24</v>
      </c>
      <c r="CE86" s="513">
        <v>3309392933.1</v>
      </c>
      <c r="CF86" s="211">
        <v>19.42</v>
      </c>
      <c r="CG86" s="509"/>
      <c r="CH86" s="509"/>
    </row>
    <row r="87" spans="1:86" ht="20.25" customHeight="1">
      <c r="A87" s="591"/>
      <c r="B87" s="709" t="s">
        <v>455</v>
      </c>
      <c r="C87" s="709"/>
      <c r="D87" s="548"/>
      <c r="E87" s="168">
        <v>0</v>
      </c>
      <c r="F87" s="168">
        <v>0</v>
      </c>
      <c r="G87" s="168">
        <v>418503631</v>
      </c>
      <c r="H87" s="383">
        <v>0</v>
      </c>
      <c r="I87" s="168">
        <v>0</v>
      </c>
      <c r="J87" s="168">
        <v>0</v>
      </c>
      <c r="K87" s="168">
        <v>0</v>
      </c>
      <c r="L87" s="168">
        <v>0</v>
      </c>
      <c r="M87" s="383">
        <v>47599837</v>
      </c>
      <c r="N87" s="591"/>
      <c r="O87" s="709" t="s">
        <v>455</v>
      </c>
      <c r="P87" s="709"/>
      <c r="Q87" s="548"/>
      <c r="R87" s="168">
        <v>126295000</v>
      </c>
      <c r="S87" s="168">
        <v>0</v>
      </c>
      <c r="T87" s="168">
        <v>116058378</v>
      </c>
      <c r="U87" s="383">
        <v>0</v>
      </c>
      <c r="V87" s="168">
        <v>398908000</v>
      </c>
      <c r="W87" s="168">
        <v>207098000</v>
      </c>
      <c r="X87" s="168">
        <v>130396174</v>
      </c>
      <c r="Y87" s="168">
        <v>80816307</v>
      </c>
      <c r="Z87" s="383">
        <v>666052281</v>
      </c>
      <c r="AA87" s="591"/>
      <c r="AB87" s="709" t="s">
        <v>455</v>
      </c>
      <c r="AC87" s="709"/>
      <c r="AD87" s="548"/>
      <c r="AE87" s="168">
        <v>40278000</v>
      </c>
      <c r="AF87" s="168">
        <v>242759455</v>
      </c>
      <c r="AG87" s="168">
        <v>0</v>
      </c>
      <c r="AH87" s="383">
        <v>315776837</v>
      </c>
      <c r="AI87" s="168">
        <v>538783060.5</v>
      </c>
      <c r="AJ87" s="168">
        <v>524964909</v>
      </c>
      <c r="AK87" s="168">
        <v>251564556</v>
      </c>
      <c r="AL87" s="168">
        <v>602959516</v>
      </c>
      <c r="AM87" s="383">
        <v>433680939</v>
      </c>
      <c r="AN87" s="591"/>
      <c r="AO87" s="709" t="s">
        <v>455</v>
      </c>
      <c r="AP87" s="709"/>
      <c r="AQ87" s="548"/>
      <c r="AR87" s="168">
        <v>296383811</v>
      </c>
      <c r="AS87" s="168">
        <v>0</v>
      </c>
      <c r="AT87" s="168">
        <v>92612000</v>
      </c>
      <c r="AU87" s="383">
        <v>51574260</v>
      </c>
      <c r="AV87" s="168">
        <v>478874250</v>
      </c>
      <c r="AW87" s="168">
        <v>0</v>
      </c>
      <c r="AX87" s="168">
        <v>0</v>
      </c>
      <c r="AY87" s="168">
        <v>0</v>
      </c>
      <c r="AZ87" s="168">
        <v>242875629</v>
      </c>
      <c r="BA87" s="383">
        <v>103031974</v>
      </c>
      <c r="BB87" s="591"/>
      <c r="BC87" s="709" t="s">
        <v>455</v>
      </c>
      <c r="BD87" s="709"/>
      <c r="BE87" s="548"/>
      <c r="BF87" s="168">
        <v>90491156</v>
      </c>
      <c r="BG87" s="168">
        <v>182634251</v>
      </c>
      <c r="BH87" s="168">
        <v>130796000</v>
      </c>
      <c r="BI87" s="383">
        <v>162845241</v>
      </c>
      <c r="BJ87" s="168">
        <v>269137921</v>
      </c>
      <c r="BK87" s="168">
        <v>0</v>
      </c>
      <c r="BL87" s="168">
        <v>34889000</v>
      </c>
      <c r="BM87" s="168">
        <v>498816465</v>
      </c>
      <c r="BN87" s="168">
        <v>790764205</v>
      </c>
      <c r="BO87" s="383">
        <v>208879383</v>
      </c>
      <c r="BP87" s="591"/>
      <c r="BQ87" s="709" t="s">
        <v>455</v>
      </c>
      <c r="BR87" s="709"/>
      <c r="BS87" s="548"/>
      <c r="BT87" s="168">
        <v>64756058</v>
      </c>
      <c r="BU87" s="168">
        <v>149767211</v>
      </c>
      <c r="BV87" s="168">
        <v>0</v>
      </c>
      <c r="BW87" s="168">
        <v>83441249</v>
      </c>
      <c r="BX87" s="384">
        <v>47673000</v>
      </c>
      <c r="BY87" s="168">
        <v>49240734</v>
      </c>
      <c r="BZ87" s="168">
        <v>0</v>
      </c>
      <c r="CA87" s="168">
        <v>9171978678.5</v>
      </c>
      <c r="CB87" s="167">
        <v>2.1</v>
      </c>
      <c r="CC87" s="168">
        <v>9576832996.5</v>
      </c>
      <c r="CD87" s="167">
        <v>2.38</v>
      </c>
      <c r="CE87" s="513">
        <v>-404854318</v>
      </c>
      <c r="CF87" s="211">
        <v>4.23</v>
      </c>
      <c r="CG87" s="509"/>
      <c r="CH87" s="509"/>
    </row>
    <row r="88" spans="1:86" ht="3.75" customHeight="1">
      <c r="A88" s="591"/>
      <c r="B88" s="594"/>
      <c r="C88" s="595"/>
      <c r="D88" s="549"/>
      <c r="E88" s="167"/>
      <c r="F88" s="167"/>
      <c r="G88" s="167"/>
      <c r="H88" s="211"/>
      <c r="I88" s="167"/>
      <c r="J88" s="167"/>
      <c r="K88" s="167"/>
      <c r="L88" s="167"/>
      <c r="M88" s="211"/>
      <c r="N88" s="591"/>
      <c r="O88" s="594"/>
      <c r="P88" s="595"/>
      <c r="Q88" s="549"/>
      <c r="R88" s="167"/>
      <c r="S88" s="167"/>
      <c r="T88" s="167"/>
      <c r="U88" s="211"/>
      <c r="V88" s="167"/>
      <c r="W88" s="167"/>
      <c r="X88" s="167"/>
      <c r="Y88" s="167"/>
      <c r="Z88" s="211"/>
      <c r="AA88" s="591"/>
      <c r="AB88" s="594"/>
      <c r="AC88" s="595"/>
      <c r="AD88" s="549"/>
      <c r="AE88" s="167"/>
      <c r="AF88" s="167"/>
      <c r="AG88" s="167"/>
      <c r="AH88" s="211"/>
      <c r="AI88" s="167"/>
      <c r="AJ88" s="167"/>
      <c r="AK88" s="167"/>
      <c r="AL88" s="167"/>
      <c r="AM88" s="211"/>
      <c r="AN88" s="591"/>
      <c r="AO88" s="594"/>
      <c r="AP88" s="595"/>
      <c r="AQ88" s="549"/>
      <c r="AR88" s="167"/>
      <c r="AS88" s="167"/>
      <c r="AT88" s="167"/>
      <c r="AU88" s="211"/>
      <c r="AV88" s="167"/>
      <c r="AW88" s="167"/>
      <c r="AX88" s="167"/>
      <c r="AY88" s="167"/>
      <c r="AZ88" s="167"/>
      <c r="BA88" s="211"/>
      <c r="BB88" s="591"/>
      <c r="BC88" s="594"/>
      <c r="BD88" s="595"/>
      <c r="BE88" s="549"/>
      <c r="BF88" s="167"/>
      <c r="BG88" s="167"/>
      <c r="BH88" s="167"/>
      <c r="BI88" s="211"/>
      <c r="BJ88" s="167"/>
      <c r="BK88" s="167"/>
      <c r="BL88" s="167"/>
      <c r="BM88" s="167"/>
      <c r="BN88" s="167"/>
      <c r="BO88" s="211"/>
      <c r="BP88" s="591"/>
      <c r="BQ88" s="594"/>
      <c r="BR88" s="595"/>
      <c r="BS88" s="549"/>
      <c r="BT88" s="167"/>
      <c r="BU88" s="167"/>
      <c r="BV88" s="167"/>
      <c r="BW88" s="167"/>
      <c r="BX88" s="376"/>
      <c r="BY88" s="167"/>
      <c r="BZ88" s="167"/>
      <c r="CA88" s="167"/>
      <c r="CB88" s="167"/>
      <c r="CC88" s="167"/>
      <c r="CD88" s="167"/>
      <c r="CE88" s="513"/>
      <c r="CF88" s="211"/>
      <c r="CG88" s="509"/>
      <c r="CH88" s="509"/>
    </row>
    <row r="89" spans="1:86" ht="23.25" customHeight="1">
      <c r="A89" s="586" t="s">
        <v>456</v>
      </c>
      <c r="B89" s="603"/>
      <c r="C89" s="604"/>
      <c r="D89" s="547"/>
      <c r="E89" s="166">
        <v>-1245742083.6</v>
      </c>
      <c r="F89" s="166">
        <v>-234800967</v>
      </c>
      <c r="G89" s="166">
        <v>-629775289</v>
      </c>
      <c r="H89" s="210">
        <v>-685047599.9</v>
      </c>
      <c r="I89" s="166">
        <v>-1188238167.4</v>
      </c>
      <c r="J89" s="166">
        <v>-605796396</v>
      </c>
      <c r="K89" s="166">
        <v>-492938582</v>
      </c>
      <c r="L89" s="166">
        <v>-333195022</v>
      </c>
      <c r="M89" s="210">
        <v>-143772479</v>
      </c>
      <c r="N89" s="586" t="s">
        <v>456</v>
      </c>
      <c r="O89" s="603"/>
      <c r="P89" s="604"/>
      <c r="Q89" s="547"/>
      <c r="R89" s="166">
        <v>-188011775.3</v>
      </c>
      <c r="S89" s="166">
        <v>-439081071</v>
      </c>
      <c r="T89" s="166">
        <v>-345022207</v>
      </c>
      <c r="U89" s="210">
        <v>-376785559</v>
      </c>
      <c r="V89" s="166">
        <v>24575340</v>
      </c>
      <c r="W89" s="166">
        <v>-138830952</v>
      </c>
      <c r="X89" s="166">
        <v>-119236130</v>
      </c>
      <c r="Y89" s="166">
        <v>127297390</v>
      </c>
      <c r="Z89" s="210">
        <v>17285195</v>
      </c>
      <c r="AA89" s="586" t="s">
        <v>456</v>
      </c>
      <c r="AB89" s="603"/>
      <c r="AC89" s="604"/>
      <c r="AD89" s="547"/>
      <c r="AE89" s="166">
        <v>-165385988</v>
      </c>
      <c r="AF89" s="166">
        <v>18687314</v>
      </c>
      <c r="AG89" s="166">
        <v>-508745773</v>
      </c>
      <c r="AH89" s="210">
        <v>-110875649</v>
      </c>
      <c r="AI89" s="166">
        <v>-117068345.7</v>
      </c>
      <c r="AJ89" s="166">
        <v>31413185</v>
      </c>
      <c r="AK89" s="166">
        <v>-3898032</v>
      </c>
      <c r="AL89" s="166">
        <v>59787976.2</v>
      </c>
      <c r="AM89" s="210">
        <v>-22922681</v>
      </c>
      <c r="AN89" s="586" t="s">
        <v>456</v>
      </c>
      <c r="AO89" s="603"/>
      <c r="AP89" s="604"/>
      <c r="AQ89" s="547"/>
      <c r="AR89" s="166">
        <v>-72492678</v>
      </c>
      <c r="AS89" s="166">
        <v>-155989480</v>
      </c>
      <c r="AT89" s="166">
        <v>-4532002</v>
      </c>
      <c r="AU89" s="210">
        <v>0</v>
      </c>
      <c r="AV89" s="166">
        <v>-16703477</v>
      </c>
      <c r="AW89" s="166">
        <v>-288793822</v>
      </c>
      <c r="AX89" s="166">
        <v>-145974492.7</v>
      </c>
      <c r="AY89" s="166">
        <v>-300119533</v>
      </c>
      <c r="AZ89" s="166">
        <v>174994580</v>
      </c>
      <c r="BA89" s="210">
        <v>-183665095</v>
      </c>
      <c r="BB89" s="586" t="s">
        <v>456</v>
      </c>
      <c r="BC89" s="603"/>
      <c r="BD89" s="604"/>
      <c r="BE89" s="547"/>
      <c r="BF89" s="166">
        <v>-107265565</v>
      </c>
      <c r="BG89" s="166">
        <v>-26479878</v>
      </c>
      <c r="BH89" s="166">
        <v>-205317995.4</v>
      </c>
      <c r="BI89" s="210">
        <v>-14777382</v>
      </c>
      <c r="BJ89" s="166">
        <v>321537645</v>
      </c>
      <c r="BK89" s="166">
        <v>0</v>
      </c>
      <c r="BL89" s="166">
        <v>-24542409</v>
      </c>
      <c r="BM89" s="166">
        <v>34028393</v>
      </c>
      <c r="BN89" s="166">
        <v>195450780</v>
      </c>
      <c r="BO89" s="210">
        <v>184994717</v>
      </c>
      <c r="BP89" s="586" t="s">
        <v>456</v>
      </c>
      <c r="BQ89" s="603"/>
      <c r="BR89" s="604"/>
      <c r="BS89" s="547"/>
      <c r="BT89" s="166">
        <v>11600497</v>
      </c>
      <c r="BU89" s="166">
        <v>109845609</v>
      </c>
      <c r="BV89" s="166">
        <v>-63221173</v>
      </c>
      <c r="BW89" s="166">
        <v>-104031026</v>
      </c>
      <c r="BX89" s="367">
        <v>-12962555</v>
      </c>
      <c r="BY89" s="166">
        <v>64044060</v>
      </c>
      <c r="BZ89" s="166">
        <v>171035</v>
      </c>
      <c r="CA89" s="166">
        <v>-8446325595.8</v>
      </c>
      <c r="CB89" s="166">
        <v>-1.94</v>
      </c>
      <c r="CC89" s="166">
        <v>-8148050024.1</v>
      </c>
      <c r="CD89" s="166">
        <v>-2.03</v>
      </c>
      <c r="CE89" s="506">
        <v>-298275571.7</v>
      </c>
      <c r="CF89" s="210">
        <v>3.66</v>
      </c>
      <c r="CG89" s="509"/>
      <c r="CH89" s="509"/>
    </row>
    <row r="90" spans="1:86" ht="20.25" customHeight="1">
      <c r="A90" s="594"/>
      <c r="B90" s="709" t="s">
        <v>457</v>
      </c>
      <c r="C90" s="709"/>
      <c r="D90" s="548"/>
      <c r="E90" s="168">
        <v>0</v>
      </c>
      <c r="F90" s="168">
        <v>0</v>
      </c>
      <c r="G90" s="168">
        <v>0</v>
      </c>
      <c r="H90" s="383">
        <v>0</v>
      </c>
      <c r="I90" s="168">
        <v>0</v>
      </c>
      <c r="J90" s="168">
        <v>0</v>
      </c>
      <c r="K90" s="168">
        <v>0</v>
      </c>
      <c r="L90" s="168">
        <v>0</v>
      </c>
      <c r="M90" s="383">
        <v>0</v>
      </c>
      <c r="N90" s="594"/>
      <c r="O90" s="709" t="s">
        <v>457</v>
      </c>
      <c r="P90" s="709"/>
      <c r="Q90" s="548"/>
      <c r="R90" s="168">
        <v>0</v>
      </c>
      <c r="S90" s="168">
        <v>0</v>
      </c>
      <c r="T90" s="168">
        <v>0</v>
      </c>
      <c r="U90" s="383">
        <v>0</v>
      </c>
      <c r="V90" s="168">
        <v>24575340</v>
      </c>
      <c r="W90" s="168">
        <v>0</v>
      </c>
      <c r="X90" s="168">
        <v>0</v>
      </c>
      <c r="Y90" s="168">
        <v>127297390</v>
      </c>
      <c r="Z90" s="383">
        <v>17285195</v>
      </c>
      <c r="AA90" s="594"/>
      <c r="AB90" s="709" t="s">
        <v>457</v>
      </c>
      <c r="AC90" s="709"/>
      <c r="AD90" s="548"/>
      <c r="AE90" s="168">
        <v>0</v>
      </c>
      <c r="AF90" s="168">
        <v>18687314</v>
      </c>
      <c r="AG90" s="168">
        <v>0</v>
      </c>
      <c r="AH90" s="383">
        <v>0</v>
      </c>
      <c r="AI90" s="168">
        <v>0</v>
      </c>
      <c r="AJ90" s="168">
        <v>31413185</v>
      </c>
      <c r="AK90" s="168">
        <v>0</v>
      </c>
      <c r="AL90" s="168">
        <v>59787976.2</v>
      </c>
      <c r="AM90" s="383">
        <v>0</v>
      </c>
      <c r="AN90" s="594"/>
      <c r="AO90" s="709" t="s">
        <v>457</v>
      </c>
      <c r="AP90" s="709"/>
      <c r="AQ90" s="548"/>
      <c r="AR90" s="168">
        <v>0</v>
      </c>
      <c r="AS90" s="168">
        <v>0</v>
      </c>
      <c r="AT90" s="168">
        <v>0</v>
      </c>
      <c r="AU90" s="383">
        <v>0</v>
      </c>
      <c r="AV90" s="168">
        <v>0</v>
      </c>
      <c r="AW90" s="168">
        <v>0</v>
      </c>
      <c r="AX90" s="168">
        <v>0</v>
      </c>
      <c r="AY90" s="168">
        <v>0</v>
      </c>
      <c r="AZ90" s="168">
        <v>174994580</v>
      </c>
      <c r="BA90" s="383">
        <v>0</v>
      </c>
      <c r="BB90" s="594"/>
      <c r="BC90" s="709" t="s">
        <v>457</v>
      </c>
      <c r="BD90" s="709"/>
      <c r="BE90" s="548"/>
      <c r="BF90" s="168">
        <v>0</v>
      </c>
      <c r="BG90" s="168">
        <v>0</v>
      </c>
      <c r="BH90" s="168">
        <v>0</v>
      </c>
      <c r="BI90" s="383">
        <v>0</v>
      </c>
      <c r="BJ90" s="168">
        <v>321537645</v>
      </c>
      <c r="BK90" s="168">
        <v>0</v>
      </c>
      <c r="BL90" s="168">
        <v>0</v>
      </c>
      <c r="BM90" s="168">
        <v>34028393</v>
      </c>
      <c r="BN90" s="168">
        <v>195450780</v>
      </c>
      <c r="BO90" s="383">
        <v>184994717</v>
      </c>
      <c r="BP90" s="594"/>
      <c r="BQ90" s="709" t="s">
        <v>457</v>
      </c>
      <c r="BR90" s="709"/>
      <c r="BS90" s="548"/>
      <c r="BT90" s="168">
        <v>11600497</v>
      </c>
      <c r="BU90" s="168">
        <v>109845609</v>
      </c>
      <c r="BV90" s="168">
        <v>0</v>
      </c>
      <c r="BW90" s="168">
        <v>0</v>
      </c>
      <c r="BX90" s="384">
        <v>0</v>
      </c>
      <c r="BY90" s="168">
        <v>64044060</v>
      </c>
      <c r="BZ90" s="168">
        <v>171035</v>
      </c>
      <c r="CA90" s="168">
        <v>1375713716.2</v>
      </c>
      <c r="CB90" s="167">
        <v>0.32</v>
      </c>
      <c r="CC90" s="168">
        <v>1639762956.2</v>
      </c>
      <c r="CD90" s="167">
        <v>0.41</v>
      </c>
      <c r="CE90" s="513">
        <v>-264049240</v>
      </c>
      <c r="CF90" s="211">
        <v>16.1</v>
      </c>
      <c r="CG90" s="509"/>
      <c r="CH90" s="509"/>
    </row>
    <row r="91" spans="1:86" ht="20.25" customHeight="1">
      <c r="A91" s="594"/>
      <c r="B91" s="709" t="s">
        <v>458</v>
      </c>
      <c r="C91" s="709"/>
      <c r="D91" s="548"/>
      <c r="E91" s="168">
        <v>-1245742083.6</v>
      </c>
      <c r="F91" s="168">
        <v>-234800967</v>
      </c>
      <c r="G91" s="168">
        <v>-629775289</v>
      </c>
      <c r="H91" s="383">
        <v>-685047599.9</v>
      </c>
      <c r="I91" s="168">
        <v>-1188238167.4</v>
      </c>
      <c r="J91" s="168">
        <v>-605796396</v>
      </c>
      <c r="K91" s="168">
        <v>-492938582</v>
      </c>
      <c r="L91" s="168">
        <v>-333195022</v>
      </c>
      <c r="M91" s="383">
        <v>-143772479</v>
      </c>
      <c r="N91" s="594"/>
      <c r="O91" s="709" t="s">
        <v>458</v>
      </c>
      <c r="P91" s="709"/>
      <c r="Q91" s="548"/>
      <c r="R91" s="168">
        <v>-188011775.3</v>
      </c>
      <c r="S91" s="168">
        <v>-439081071</v>
      </c>
      <c r="T91" s="168">
        <v>-345022207</v>
      </c>
      <c r="U91" s="383">
        <v>-376785559</v>
      </c>
      <c r="V91" s="168">
        <v>0</v>
      </c>
      <c r="W91" s="168">
        <v>-138830952</v>
      </c>
      <c r="X91" s="168">
        <v>-119236130</v>
      </c>
      <c r="Y91" s="168">
        <v>0</v>
      </c>
      <c r="Z91" s="383">
        <v>0</v>
      </c>
      <c r="AA91" s="594"/>
      <c r="AB91" s="709" t="s">
        <v>458</v>
      </c>
      <c r="AC91" s="709"/>
      <c r="AD91" s="548"/>
      <c r="AE91" s="168">
        <v>-165385988</v>
      </c>
      <c r="AF91" s="168">
        <v>0</v>
      </c>
      <c r="AG91" s="168">
        <v>-508745773</v>
      </c>
      <c r="AH91" s="383">
        <v>-110875649</v>
      </c>
      <c r="AI91" s="168">
        <v>-117068345.7</v>
      </c>
      <c r="AJ91" s="168">
        <v>0</v>
      </c>
      <c r="AK91" s="168">
        <v>-3898032</v>
      </c>
      <c r="AL91" s="168">
        <v>0</v>
      </c>
      <c r="AM91" s="383">
        <v>-22922681</v>
      </c>
      <c r="AN91" s="594"/>
      <c r="AO91" s="709" t="s">
        <v>458</v>
      </c>
      <c r="AP91" s="709"/>
      <c r="AQ91" s="548"/>
      <c r="AR91" s="168">
        <v>-72492678</v>
      </c>
      <c r="AS91" s="168">
        <v>-155989480</v>
      </c>
      <c r="AT91" s="168">
        <v>-4532002</v>
      </c>
      <c r="AU91" s="383">
        <v>0</v>
      </c>
      <c r="AV91" s="168">
        <v>-16703477</v>
      </c>
      <c r="AW91" s="168">
        <v>-288793822</v>
      </c>
      <c r="AX91" s="168">
        <v>-145974492.7</v>
      </c>
      <c r="AY91" s="168">
        <v>-300119533</v>
      </c>
      <c r="AZ91" s="168">
        <v>0</v>
      </c>
      <c r="BA91" s="383">
        <v>-183665095</v>
      </c>
      <c r="BB91" s="594"/>
      <c r="BC91" s="709" t="s">
        <v>458</v>
      </c>
      <c r="BD91" s="709"/>
      <c r="BE91" s="548"/>
      <c r="BF91" s="168">
        <v>-107265565</v>
      </c>
      <c r="BG91" s="168">
        <v>-26479878</v>
      </c>
      <c r="BH91" s="168">
        <v>-205317995.4</v>
      </c>
      <c r="BI91" s="383">
        <v>-14777382</v>
      </c>
      <c r="BJ91" s="168">
        <v>0</v>
      </c>
      <c r="BK91" s="168">
        <v>0</v>
      </c>
      <c r="BL91" s="168">
        <v>-24542409</v>
      </c>
      <c r="BM91" s="168">
        <v>0</v>
      </c>
      <c r="BN91" s="168">
        <v>0</v>
      </c>
      <c r="BO91" s="383">
        <v>0</v>
      </c>
      <c r="BP91" s="594"/>
      <c r="BQ91" s="709" t="s">
        <v>458</v>
      </c>
      <c r="BR91" s="709"/>
      <c r="BS91" s="548"/>
      <c r="BT91" s="168">
        <v>0</v>
      </c>
      <c r="BU91" s="168">
        <v>0</v>
      </c>
      <c r="BV91" s="168">
        <v>-63221173</v>
      </c>
      <c r="BW91" s="168">
        <v>-104031026</v>
      </c>
      <c r="BX91" s="384">
        <v>-12962555</v>
      </c>
      <c r="BY91" s="168">
        <v>0</v>
      </c>
      <c r="BZ91" s="168">
        <v>0</v>
      </c>
      <c r="CA91" s="168">
        <v>-9822039312.1</v>
      </c>
      <c r="CB91" s="167">
        <v>-2.25</v>
      </c>
      <c r="CC91" s="168">
        <v>-9787812980.4</v>
      </c>
      <c r="CD91" s="167">
        <v>-2.43</v>
      </c>
      <c r="CE91" s="513">
        <v>-34226331.7</v>
      </c>
      <c r="CF91" s="211">
        <v>0.35</v>
      </c>
      <c r="CG91" s="509"/>
      <c r="CH91" s="509"/>
    </row>
    <row r="92" spans="1:86" ht="3.75" customHeight="1">
      <c r="A92" s="591"/>
      <c r="B92" s="594"/>
      <c r="C92" s="595"/>
      <c r="D92" s="549"/>
      <c r="E92" s="167"/>
      <c r="F92" s="167"/>
      <c r="G92" s="167"/>
      <c r="H92" s="211"/>
      <c r="I92" s="167"/>
      <c r="J92" s="167"/>
      <c r="K92" s="167"/>
      <c r="L92" s="167"/>
      <c r="M92" s="211"/>
      <c r="N92" s="591"/>
      <c r="O92" s="594"/>
      <c r="P92" s="595"/>
      <c r="Q92" s="549"/>
      <c r="R92" s="167"/>
      <c r="S92" s="167"/>
      <c r="T92" s="167"/>
      <c r="U92" s="211"/>
      <c r="V92" s="167"/>
      <c r="W92" s="167"/>
      <c r="X92" s="167"/>
      <c r="Y92" s="167"/>
      <c r="Z92" s="211"/>
      <c r="AA92" s="591"/>
      <c r="AB92" s="594"/>
      <c r="AC92" s="595"/>
      <c r="AD92" s="549"/>
      <c r="AE92" s="167"/>
      <c r="AF92" s="167"/>
      <c r="AG92" s="167"/>
      <c r="AH92" s="211"/>
      <c r="AI92" s="167"/>
      <c r="AJ92" s="167"/>
      <c r="AK92" s="167"/>
      <c r="AL92" s="167"/>
      <c r="AM92" s="211"/>
      <c r="AN92" s="591"/>
      <c r="AO92" s="594"/>
      <c r="AP92" s="595"/>
      <c r="AQ92" s="549"/>
      <c r="AR92" s="167"/>
      <c r="AS92" s="167"/>
      <c r="AT92" s="167"/>
      <c r="AU92" s="211"/>
      <c r="AV92" s="167"/>
      <c r="AW92" s="167"/>
      <c r="AX92" s="167"/>
      <c r="AY92" s="167"/>
      <c r="AZ92" s="167"/>
      <c r="BA92" s="211"/>
      <c r="BB92" s="591"/>
      <c r="BC92" s="594"/>
      <c r="BD92" s="595"/>
      <c r="BE92" s="549"/>
      <c r="BF92" s="167"/>
      <c r="BG92" s="167"/>
      <c r="BH92" s="167"/>
      <c r="BI92" s="211"/>
      <c r="BJ92" s="167"/>
      <c r="BK92" s="167"/>
      <c r="BL92" s="167"/>
      <c r="BM92" s="167"/>
      <c r="BN92" s="167"/>
      <c r="BO92" s="211"/>
      <c r="BP92" s="591"/>
      <c r="BQ92" s="594"/>
      <c r="BR92" s="595"/>
      <c r="BS92" s="549"/>
      <c r="BT92" s="167"/>
      <c r="BU92" s="167"/>
      <c r="BV92" s="167"/>
      <c r="BW92" s="167"/>
      <c r="BX92" s="376"/>
      <c r="BY92" s="167"/>
      <c r="BZ92" s="167"/>
      <c r="CA92" s="167"/>
      <c r="CB92" s="167"/>
      <c r="CC92" s="167"/>
      <c r="CD92" s="167"/>
      <c r="CE92" s="513"/>
      <c r="CF92" s="211"/>
      <c r="CG92" s="509"/>
      <c r="CH92" s="509"/>
    </row>
    <row r="93" spans="1:86" ht="23.25" customHeight="1">
      <c r="A93" s="586" t="s">
        <v>474</v>
      </c>
      <c r="B93" s="606"/>
      <c r="C93" s="604"/>
      <c r="D93" s="547"/>
      <c r="E93" s="166">
        <v>0</v>
      </c>
      <c r="F93" s="166">
        <v>0</v>
      </c>
      <c r="G93" s="166">
        <v>59064082</v>
      </c>
      <c r="H93" s="210">
        <v>0</v>
      </c>
      <c r="I93" s="166">
        <v>0</v>
      </c>
      <c r="J93" s="166">
        <v>0</v>
      </c>
      <c r="K93" s="166">
        <v>0</v>
      </c>
      <c r="L93" s="166">
        <v>0</v>
      </c>
      <c r="M93" s="210">
        <v>21600</v>
      </c>
      <c r="N93" s="586" t="s">
        <v>474</v>
      </c>
      <c r="O93" s="606"/>
      <c r="P93" s="604"/>
      <c r="Q93" s="547"/>
      <c r="R93" s="166">
        <v>0</v>
      </c>
      <c r="S93" s="166">
        <v>0</v>
      </c>
      <c r="T93" s="166">
        <v>0</v>
      </c>
      <c r="U93" s="210">
        <v>0</v>
      </c>
      <c r="V93" s="166">
        <v>0</v>
      </c>
      <c r="W93" s="166">
        <v>0</v>
      </c>
      <c r="X93" s="166">
        <v>0</v>
      </c>
      <c r="Y93" s="166">
        <v>0</v>
      </c>
      <c r="Z93" s="210">
        <v>0</v>
      </c>
      <c r="AA93" s="586" t="s">
        <v>474</v>
      </c>
      <c r="AB93" s="606"/>
      <c r="AC93" s="604"/>
      <c r="AD93" s="547"/>
      <c r="AE93" s="166">
        <v>0</v>
      </c>
      <c r="AF93" s="166">
        <v>0</v>
      </c>
      <c r="AG93" s="166">
        <v>0</v>
      </c>
      <c r="AH93" s="210">
        <v>0</v>
      </c>
      <c r="AI93" s="166">
        <v>0</v>
      </c>
      <c r="AJ93" s="166">
        <v>0</v>
      </c>
      <c r="AK93" s="166">
        <v>0</v>
      </c>
      <c r="AL93" s="166">
        <v>0</v>
      </c>
      <c r="AM93" s="210">
        <v>0</v>
      </c>
      <c r="AN93" s="586" t="s">
        <v>474</v>
      </c>
      <c r="AO93" s="606"/>
      <c r="AP93" s="604"/>
      <c r="AQ93" s="547"/>
      <c r="AR93" s="166">
        <v>0</v>
      </c>
      <c r="AS93" s="166">
        <v>0</v>
      </c>
      <c r="AT93" s="166">
        <v>0</v>
      </c>
      <c r="AU93" s="210">
        <v>0</v>
      </c>
      <c r="AV93" s="166">
        <v>0</v>
      </c>
      <c r="AW93" s="166">
        <v>0</v>
      </c>
      <c r="AX93" s="166">
        <v>0</v>
      </c>
      <c r="AY93" s="166">
        <v>0</v>
      </c>
      <c r="AZ93" s="166">
        <v>0</v>
      </c>
      <c r="BA93" s="210">
        <v>0</v>
      </c>
      <c r="BB93" s="586" t="s">
        <v>474</v>
      </c>
      <c r="BC93" s="606"/>
      <c r="BD93" s="604"/>
      <c r="BE93" s="547"/>
      <c r="BF93" s="166">
        <v>0</v>
      </c>
      <c r="BG93" s="166">
        <v>0</v>
      </c>
      <c r="BH93" s="166">
        <v>0</v>
      </c>
      <c r="BI93" s="210">
        <v>0</v>
      </c>
      <c r="BJ93" s="166">
        <v>1553301</v>
      </c>
      <c r="BK93" s="166">
        <v>0</v>
      </c>
      <c r="BL93" s="166">
        <v>0</v>
      </c>
      <c r="BM93" s="166">
        <v>0</v>
      </c>
      <c r="BN93" s="166">
        <v>0</v>
      </c>
      <c r="BO93" s="210">
        <v>0</v>
      </c>
      <c r="BP93" s="586" t="s">
        <v>474</v>
      </c>
      <c r="BQ93" s="606"/>
      <c r="BR93" s="604"/>
      <c r="BS93" s="547"/>
      <c r="BT93" s="166">
        <v>0</v>
      </c>
      <c r="BU93" s="166">
        <v>0</v>
      </c>
      <c r="BV93" s="166">
        <v>0</v>
      </c>
      <c r="BW93" s="166">
        <v>0</v>
      </c>
      <c r="BX93" s="367">
        <v>0</v>
      </c>
      <c r="BY93" s="166">
        <v>0</v>
      </c>
      <c r="BZ93" s="166">
        <v>0</v>
      </c>
      <c r="CA93" s="166">
        <v>60638983</v>
      </c>
      <c r="CB93" s="166">
        <v>0.01</v>
      </c>
      <c r="CC93" s="166">
        <v>3268772546.1</v>
      </c>
      <c r="CD93" s="166">
        <v>0.81</v>
      </c>
      <c r="CE93" s="506">
        <v>-3208133563.1</v>
      </c>
      <c r="CF93" s="210">
        <v>98.14</v>
      </c>
      <c r="CG93" s="509"/>
      <c r="CH93" s="509"/>
    </row>
    <row r="94" spans="1:84" s="523" customFormat="1" ht="3.75" customHeight="1">
      <c r="A94" s="591"/>
      <c r="B94" s="594"/>
      <c r="C94" s="595"/>
      <c r="D94" s="549"/>
      <c r="E94" s="167"/>
      <c r="F94" s="167"/>
      <c r="G94" s="167"/>
      <c r="H94" s="211"/>
      <c r="I94" s="167"/>
      <c r="J94" s="167"/>
      <c r="K94" s="167"/>
      <c r="L94" s="167"/>
      <c r="M94" s="211"/>
      <c r="N94" s="591"/>
      <c r="O94" s="594"/>
      <c r="P94" s="595"/>
      <c r="Q94" s="549"/>
      <c r="R94" s="167"/>
      <c r="S94" s="167"/>
      <c r="T94" s="167"/>
      <c r="U94" s="211"/>
      <c r="V94" s="167"/>
      <c r="W94" s="167"/>
      <c r="X94" s="167"/>
      <c r="Y94" s="167"/>
      <c r="Z94" s="211"/>
      <c r="AA94" s="591"/>
      <c r="AB94" s="594"/>
      <c r="AC94" s="595"/>
      <c r="AD94" s="549"/>
      <c r="AE94" s="167"/>
      <c r="AF94" s="167"/>
      <c r="AG94" s="167"/>
      <c r="AH94" s="211"/>
      <c r="AI94" s="167"/>
      <c r="AJ94" s="167"/>
      <c r="AK94" s="167"/>
      <c r="AL94" s="167"/>
      <c r="AM94" s="211"/>
      <c r="AN94" s="591"/>
      <c r="AO94" s="594"/>
      <c r="AP94" s="595"/>
      <c r="AQ94" s="549"/>
      <c r="AR94" s="167"/>
      <c r="AS94" s="167"/>
      <c r="AT94" s="167"/>
      <c r="AU94" s="211"/>
      <c r="AV94" s="167"/>
      <c r="AW94" s="167"/>
      <c r="AX94" s="167"/>
      <c r="AY94" s="167"/>
      <c r="AZ94" s="167"/>
      <c r="BA94" s="211"/>
      <c r="BB94" s="591"/>
      <c r="BC94" s="594"/>
      <c r="BD94" s="595"/>
      <c r="BE94" s="549"/>
      <c r="BF94" s="167"/>
      <c r="BG94" s="167"/>
      <c r="BH94" s="167"/>
      <c r="BI94" s="211"/>
      <c r="BJ94" s="167"/>
      <c r="BK94" s="167"/>
      <c r="BL94" s="167"/>
      <c r="BM94" s="167"/>
      <c r="BN94" s="167"/>
      <c r="BO94" s="211"/>
      <c r="BP94" s="591"/>
      <c r="BQ94" s="594"/>
      <c r="BR94" s="595"/>
      <c r="BS94" s="549"/>
      <c r="BT94" s="167"/>
      <c r="BU94" s="167"/>
      <c r="BV94" s="167"/>
      <c r="BW94" s="167"/>
      <c r="BX94" s="376"/>
      <c r="BY94" s="167"/>
      <c r="BZ94" s="167"/>
      <c r="CA94" s="167"/>
      <c r="CB94" s="167"/>
      <c r="CC94" s="167"/>
      <c r="CD94" s="167"/>
      <c r="CE94" s="513"/>
      <c r="CF94" s="211"/>
    </row>
    <row r="95" spans="1:84" ht="30.75" customHeight="1">
      <c r="A95" s="594"/>
      <c r="B95" s="709" t="s">
        <v>475</v>
      </c>
      <c r="C95" s="709"/>
      <c r="D95" s="548"/>
      <c r="E95" s="168">
        <v>0</v>
      </c>
      <c r="F95" s="168">
        <v>0</v>
      </c>
      <c r="G95" s="168">
        <v>0</v>
      </c>
      <c r="H95" s="383">
        <v>0</v>
      </c>
      <c r="I95" s="168">
        <v>0</v>
      </c>
      <c r="J95" s="168">
        <v>0</v>
      </c>
      <c r="K95" s="168">
        <v>0</v>
      </c>
      <c r="L95" s="168">
        <v>0</v>
      </c>
      <c r="M95" s="383">
        <v>0</v>
      </c>
      <c r="N95" s="594"/>
      <c r="O95" s="709" t="s">
        <v>475</v>
      </c>
      <c r="P95" s="709"/>
      <c r="Q95" s="548"/>
      <c r="R95" s="168">
        <v>0</v>
      </c>
      <c r="S95" s="168">
        <v>0</v>
      </c>
      <c r="T95" s="168">
        <v>0</v>
      </c>
      <c r="U95" s="383">
        <v>0</v>
      </c>
      <c r="V95" s="168">
        <v>0</v>
      </c>
      <c r="W95" s="168">
        <v>0</v>
      </c>
      <c r="X95" s="168">
        <v>0</v>
      </c>
      <c r="Y95" s="168">
        <v>0</v>
      </c>
      <c r="Z95" s="383">
        <v>0</v>
      </c>
      <c r="AA95" s="594"/>
      <c r="AB95" s="709" t="s">
        <v>475</v>
      </c>
      <c r="AC95" s="709"/>
      <c r="AD95" s="548"/>
      <c r="AE95" s="168">
        <v>0</v>
      </c>
      <c r="AF95" s="168">
        <v>0</v>
      </c>
      <c r="AG95" s="168">
        <v>0</v>
      </c>
      <c r="AH95" s="383">
        <v>0</v>
      </c>
      <c r="AI95" s="168">
        <v>0</v>
      </c>
      <c r="AJ95" s="168">
        <v>0</v>
      </c>
      <c r="AK95" s="168">
        <v>0</v>
      </c>
      <c r="AL95" s="168">
        <v>0</v>
      </c>
      <c r="AM95" s="383">
        <v>0</v>
      </c>
      <c r="AN95" s="594"/>
      <c r="AO95" s="709" t="s">
        <v>475</v>
      </c>
      <c r="AP95" s="709"/>
      <c r="AQ95" s="548"/>
      <c r="AR95" s="168">
        <v>0</v>
      </c>
      <c r="AS95" s="168">
        <v>0</v>
      </c>
      <c r="AT95" s="168">
        <v>0</v>
      </c>
      <c r="AU95" s="383">
        <v>0</v>
      </c>
      <c r="AV95" s="168">
        <v>0</v>
      </c>
      <c r="AW95" s="168">
        <v>0</v>
      </c>
      <c r="AX95" s="168">
        <v>0</v>
      </c>
      <c r="AY95" s="168">
        <v>0</v>
      </c>
      <c r="AZ95" s="168">
        <v>0</v>
      </c>
      <c r="BA95" s="383">
        <v>0</v>
      </c>
      <c r="BB95" s="594"/>
      <c r="BC95" s="709" t="s">
        <v>475</v>
      </c>
      <c r="BD95" s="709"/>
      <c r="BE95" s="548"/>
      <c r="BF95" s="168">
        <v>0</v>
      </c>
      <c r="BG95" s="168">
        <v>0</v>
      </c>
      <c r="BH95" s="168">
        <v>0</v>
      </c>
      <c r="BI95" s="383">
        <v>0</v>
      </c>
      <c r="BJ95" s="168">
        <v>0</v>
      </c>
      <c r="BK95" s="168">
        <v>0</v>
      </c>
      <c r="BL95" s="168">
        <v>0</v>
      </c>
      <c r="BM95" s="168">
        <v>0</v>
      </c>
      <c r="BN95" s="168">
        <v>0</v>
      </c>
      <c r="BO95" s="383">
        <v>0</v>
      </c>
      <c r="BP95" s="594"/>
      <c r="BQ95" s="709" t="s">
        <v>475</v>
      </c>
      <c r="BR95" s="709"/>
      <c r="BS95" s="548"/>
      <c r="BT95" s="168">
        <v>0</v>
      </c>
      <c r="BU95" s="168">
        <v>0</v>
      </c>
      <c r="BV95" s="168">
        <v>0</v>
      </c>
      <c r="BW95" s="168">
        <v>0</v>
      </c>
      <c r="BX95" s="384">
        <v>0</v>
      </c>
      <c r="BY95" s="168">
        <v>0</v>
      </c>
      <c r="BZ95" s="168">
        <v>0</v>
      </c>
      <c r="CA95" s="168">
        <v>0</v>
      </c>
      <c r="CB95" s="167">
        <v>0</v>
      </c>
      <c r="CC95" s="168">
        <v>0</v>
      </c>
      <c r="CD95" s="167">
        <v>0</v>
      </c>
      <c r="CE95" s="513">
        <v>0</v>
      </c>
      <c r="CF95" s="211">
        <v>0</v>
      </c>
    </row>
    <row r="96" spans="1:84" ht="17.25" customHeight="1">
      <c r="A96" s="594"/>
      <c r="B96" s="709" t="s">
        <v>459</v>
      </c>
      <c r="C96" s="709"/>
      <c r="D96" s="548"/>
      <c r="E96" s="168">
        <v>0</v>
      </c>
      <c r="F96" s="168">
        <v>0</v>
      </c>
      <c r="G96" s="168">
        <v>0</v>
      </c>
      <c r="H96" s="383">
        <v>0</v>
      </c>
      <c r="I96" s="168">
        <v>0</v>
      </c>
      <c r="J96" s="168">
        <v>0</v>
      </c>
      <c r="K96" s="168">
        <v>0</v>
      </c>
      <c r="L96" s="168">
        <v>0</v>
      </c>
      <c r="M96" s="383">
        <v>0</v>
      </c>
      <c r="N96" s="594"/>
      <c r="O96" s="709" t="s">
        <v>459</v>
      </c>
      <c r="P96" s="709"/>
      <c r="Q96" s="548"/>
      <c r="R96" s="168">
        <v>0</v>
      </c>
      <c r="S96" s="168">
        <v>0</v>
      </c>
      <c r="T96" s="168">
        <v>0</v>
      </c>
      <c r="U96" s="383">
        <v>0</v>
      </c>
      <c r="V96" s="168">
        <v>0</v>
      </c>
      <c r="W96" s="168">
        <v>0</v>
      </c>
      <c r="X96" s="168">
        <v>0</v>
      </c>
      <c r="Y96" s="168">
        <v>0</v>
      </c>
      <c r="Z96" s="383">
        <v>0</v>
      </c>
      <c r="AA96" s="594"/>
      <c r="AB96" s="709" t="s">
        <v>459</v>
      </c>
      <c r="AC96" s="709"/>
      <c r="AD96" s="548"/>
      <c r="AE96" s="168">
        <v>0</v>
      </c>
      <c r="AF96" s="168">
        <v>0</v>
      </c>
      <c r="AG96" s="168">
        <v>0</v>
      </c>
      <c r="AH96" s="383">
        <v>0</v>
      </c>
      <c r="AI96" s="168">
        <v>0</v>
      </c>
      <c r="AJ96" s="168">
        <v>0</v>
      </c>
      <c r="AK96" s="168">
        <v>0</v>
      </c>
      <c r="AL96" s="168">
        <v>0</v>
      </c>
      <c r="AM96" s="383">
        <v>0</v>
      </c>
      <c r="AN96" s="594"/>
      <c r="AO96" s="709" t="s">
        <v>459</v>
      </c>
      <c r="AP96" s="709"/>
      <c r="AQ96" s="548"/>
      <c r="AR96" s="168">
        <v>0</v>
      </c>
      <c r="AS96" s="168">
        <v>0</v>
      </c>
      <c r="AT96" s="168">
        <v>0</v>
      </c>
      <c r="AU96" s="383">
        <v>0</v>
      </c>
      <c r="AV96" s="168">
        <v>0</v>
      </c>
      <c r="AW96" s="168">
        <v>0</v>
      </c>
      <c r="AX96" s="168">
        <v>0</v>
      </c>
      <c r="AY96" s="168">
        <v>0</v>
      </c>
      <c r="AZ96" s="168">
        <v>0</v>
      </c>
      <c r="BA96" s="383">
        <v>0</v>
      </c>
      <c r="BB96" s="594"/>
      <c r="BC96" s="709" t="s">
        <v>459</v>
      </c>
      <c r="BD96" s="709"/>
      <c r="BE96" s="548"/>
      <c r="BF96" s="168">
        <v>0</v>
      </c>
      <c r="BG96" s="168">
        <v>0</v>
      </c>
      <c r="BH96" s="168">
        <v>0</v>
      </c>
      <c r="BI96" s="383">
        <v>0</v>
      </c>
      <c r="BJ96" s="168">
        <v>0</v>
      </c>
      <c r="BK96" s="168">
        <v>0</v>
      </c>
      <c r="BL96" s="168">
        <v>0</v>
      </c>
      <c r="BM96" s="168">
        <v>0</v>
      </c>
      <c r="BN96" s="168">
        <v>0</v>
      </c>
      <c r="BO96" s="383">
        <v>0</v>
      </c>
      <c r="BP96" s="594"/>
      <c r="BQ96" s="709" t="s">
        <v>459</v>
      </c>
      <c r="BR96" s="709"/>
      <c r="BS96" s="548"/>
      <c r="BT96" s="168">
        <v>0</v>
      </c>
      <c r="BU96" s="168">
        <v>0</v>
      </c>
      <c r="BV96" s="168">
        <v>0</v>
      </c>
      <c r="BW96" s="168">
        <v>0</v>
      </c>
      <c r="BX96" s="384">
        <v>0</v>
      </c>
      <c r="BY96" s="168">
        <v>0</v>
      </c>
      <c r="BZ96" s="168">
        <v>0</v>
      </c>
      <c r="CA96" s="168">
        <v>0</v>
      </c>
      <c r="CB96" s="167">
        <v>0</v>
      </c>
      <c r="CC96" s="168">
        <v>0</v>
      </c>
      <c r="CD96" s="167">
        <v>0</v>
      </c>
      <c r="CE96" s="513">
        <v>0</v>
      </c>
      <c r="CF96" s="211">
        <v>0</v>
      </c>
    </row>
    <row r="97" spans="1:84" ht="30.75" customHeight="1">
      <c r="A97" s="594"/>
      <c r="B97" s="709" t="s">
        <v>476</v>
      </c>
      <c r="C97" s="709"/>
      <c r="D97" s="548"/>
      <c r="E97" s="168"/>
      <c r="F97" s="168"/>
      <c r="G97" s="168"/>
      <c r="H97" s="383"/>
      <c r="I97" s="168"/>
      <c r="J97" s="168"/>
      <c r="K97" s="168"/>
      <c r="L97" s="168"/>
      <c r="M97" s="383"/>
      <c r="N97" s="594"/>
      <c r="O97" s="709" t="s">
        <v>476</v>
      </c>
      <c r="P97" s="709"/>
      <c r="Q97" s="548"/>
      <c r="R97" s="168"/>
      <c r="S97" s="168"/>
      <c r="T97" s="168"/>
      <c r="U97" s="383"/>
      <c r="V97" s="168"/>
      <c r="W97" s="168"/>
      <c r="X97" s="168"/>
      <c r="Y97" s="168"/>
      <c r="Z97" s="383"/>
      <c r="AA97" s="594"/>
      <c r="AB97" s="709" t="s">
        <v>476</v>
      </c>
      <c r="AC97" s="709"/>
      <c r="AD97" s="548"/>
      <c r="AE97" s="168"/>
      <c r="AF97" s="168"/>
      <c r="AG97" s="168"/>
      <c r="AH97" s="383"/>
      <c r="AI97" s="168"/>
      <c r="AJ97" s="168"/>
      <c r="AK97" s="168"/>
      <c r="AL97" s="168"/>
      <c r="AM97" s="383"/>
      <c r="AN97" s="594"/>
      <c r="AO97" s="709" t="s">
        <v>476</v>
      </c>
      <c r="AP97" s="709"/>
      <c r="AQ97" s="548"/>
      <c r="AR97" s="168"/>
      <c r="AS97" s="168"/>
      <c r="AT97" s="168"/>
      <c r="AU97" s="383"/>
      <c r="AV97" s="168"/>
      <c r="AW97" s="168"/>
      <c r="AX97" s="168"/>
      <c r="AY97" s="168"/>
      <c r="AZ97" s="168"/>
      <c r="BA97" s="383"/>
      <c r="BB97" s="594"/>
      <c r="BC97" s="709" t="s">
        <v>476</v>
      </c>
      <c r="BD97" s="709"/>
      <c r="BE97" s="548"/>
      <c r="BF97" s="168"/>
      <c r="BG97" s="168"/>
      <c r="BH97" s="168"/>
      <c r="BI97" s="383"/>
      <c r="BJ97" s="168"/>
      <c r="BK97" s="168"/>
      <c r="BL97" s="168"/>
      <c r="BM97" s="168"/>
      <c r="BN97" s="168"/>
      <c r="BO97" s="383"/>
      <c r="BP97" s="594"/>
      <c r="BQ97" s="709" t="s">
        <v>476</v>
      </c>
      <c r="BR97" s="709"/>
      <c r="BS97" s="548"/>
      <c r="BT97" s="168"/>
      <c r="BU97" s="168"/>
      <c r="BV97" s="168"/>
      <c r="BW97" s="168"/>
      <c r="BX97" s="384"/>
      <c r="BY97" s="168"/>
      <c r="BZ97" s="168"/>
      <c r="CA97" s="168"/>
      <c r="CB97" s="167"/>
      <c r="CC97" s="168"/>
      <c r="CD97" s="167"/>
      <c r="CE97" s="513"/>
      <c r="CF97" s="211"/>
    </row>
    <row r="98" spans="1:84" ht="20.25" customHeight="1">
      <c r="A98" s="594"/>
      <c r="B98" s="724" t="s">
        <v>477</v>
      </c>
      <c r="C98" s="724"/>
      <c r="D98" s="553"/>
      <c r="E98" s="554"/>
      <c r="F98" s="554"/>
      <c r="G98" s="554">
        <v>59064082</v>
      </c>
      <c r="H98" s="555"/>
      <c r="I98" s="554"/>
      <c r="J98" s="554"/>
      <c r="K98" s="554"/>
      <c r="L98" s="554"/>
      <c r="M98" s="555">
        <v>21600</v>
      </c>
      <c r="N98" s="594"/>
      <c r="O98" s="724" t="s">
        <v>477</v>
      </c>
      <c r="P98" s="724"/>
      <c r="Q98" s="553"/>
      <c r="R98" s="554"/>
      <c r="S98" s="554"/>
      <c r="T98" s="554"/>
      <c r="U98" s="555"/>
      <c r="V98" s="554"/>
      <c r="W98" s="554"/>
      <c r="X98" s="554"/>
      <c r="Y98" s="554"/>
      <c r="Z98" s="555"/>
      <c r="AA98" s="594"/>
      <c r="AB98" s="724" t="s">
        <v>477</v>
      </c>
      <c r="AC98" s="724"/>
      <c r="AD98" s="553"/>
      <c r="AE98" s="554"/>
      <c r="AF98" s="554"/>
      <c r="AG98" s="554"/>
      <c r="AH98" s="555"/>
      <c r="AI98" s="554"/>
      <c r="AJ98" s="554"/>
      <c r="AK98" s="554"/>
      <c r="AL98" s="554"/>
      <c r="AM98" s="555"/>
      <c r="AN98" s="594"/>
      <c r="AO98" s="724" t="s">
        <v>477</v>
      </c>
      <c r="AP98" s="724"/>
      <c r="AQ98" s="553"/>
      <c r="AR98" s="554"/>
      <c r="AS98" s="554"/>
      <c r="AT98" s="554"/>
      <c r="AU98" s="555"/>
      <c r="AV98" s="554"/>
      <c r="AW98" s="554"/>
      <c r="AX98" s="554"/>
      <c r="AY98" s="554"/>
      <c r="AZ98" s="554"/>
      <c r="BA98" s="555"/>
      <c r="BB98" s="594"/>
      <c r="BC98" s="724" t="s">
        <v>477</v>
      </c>
      <c r="BD98" s="724"/>
      <c r="BE98" s="553"/>
      <c r="BF98" s="554"/>
      <c r="BG98" s="554"/>
      <c r="BH98" s="554"/>
      <c r="BI98" s="555"/>
      <c r="BJ98" s="554">
        <v>1553301</v>
      </c>
      <c r="BK98" s="554"/>
      <c r="BL98" s="554"/>
      <c r="BM98" s="554"/>
      <c r="BN98" s="554"/>
      <c r="BO98" s="555"/>
      <c r="BP98" s="594"/>
      <c r="BQ98" s="724" t="s">
        <v>477</v>
      </c>
      <c r="BR98" s="724"/>
      <c r="BS98" s="553"/>
      <c r="BT98" s="554"/>
      <c r="BU98" s="554"/>
      <c r="BV98" s="554"/>
      <c r="BW98" s="554"/>
      <c r="BX98" s="556"/>
      <c r="BY98" s="554"/>
      <c r="BZ98" s="554"/>
      <c r="CA98" s="554">
        <v>60638983</v>
      </c>
      <c r="CB98" s="557">
        <v>0.01</v>
      </c>
      <c r="CC98" s="554">
        <v>3268772546.1</v>
      </c>
      <c r="CD98" s="557">
        <v>0.81</v>
      </c>
      <c r="CE98" s="558">
        <v>-3208133563.1</v>
      </c>
      <c r="CF98" s="559">
        <v>98.14</v>
      </c>
    </row>
    <row r="99" spans="1:86" s="523" customFormat="1" ht="17.25" thickBot="1">
      <c r="A99" s="607"/>
      <c r="B99" s="608" t="s">
        <v>478</v>
      </c>
      <c r="C99" s="609"/>
      <c r="D99" s="560"/>
      <c r="E99" s="561">
        <v>107004494661.7</v>
      </c>
      <c r="F99" s="170">
        <v>14865658276</v>
      </c>
      <c r="G99" s="170">
        <v>13218141626</v>
      </c>
      <c r="H99" s="212">
        <v>16539242421</v>
      </c>
      <c r="I99" s="170">
        <v>25668775224.4</v>
      </c>
      <c r="J99" s="170">
        <v>16618392480</v>
      </c>
      <c r="K99" s="170">
        <v>7955706566</v>
      </c>
      <c r="L99" s="170">
        <v>7395908189</v>
      </c>
      <c r="M99" s="212">
        <v>11684933123</v>
      </c>
      <c r="N99" s="607"/>
      <c r="O99" s="608" t="s">
        <v>478</v>
      </c>
      <c r="P99" s="609"/>
      <c r="Q99" s="560"/>
      <c r="R99" s="170">
        <v>6435874372</v>
      </c>
      <c r="S99" s="170">
        <v>8591144867</v>
      </c>
      <c r="T99" s="170">
        <v>8156083180</v>
      </c>
      <c r="U99" s="212">
        <v>4441409829</v>
      </c>
      <c r="V99" s="170">
        <v>12111715176</v>
      </c>
      <c r="W99" s="170">
        <v>7511928124</v>
      </c>
      <c r="X99" s="170">
        <v>5963200986</v>
      </c>
      <c r="Y99" s="170">
        <v>3090158359</v>
      </c>
      <c r="Z99" s="212">
        <v>4669217455</v>
      </c>
      <c r="AA99" s="607"/>
      <c r="AB99" s="608" t="s">
        <v>478</v>
      </c>
      <c r="AC99" s="609"/>
      <c r="AD99" s="560"/>
      <c r="AE99" s="170">
        <v>2358436661</v>
      </c>
      <c r="AF99" s="170">
        <v>3226604367</v>
      </c>
      <c r="AG99" s="170">
        <v>21818742357</v>
      </c>
      <c r="AH99" s="212">
        <v>5534418429</v>
      </c>
      <c r="AI99" s="170">
        <v>5988254054</v>
      </c>
      <c r="AJ99" s="170">
        <v>6669349822</v>
      </c>
      <c r="AK99" s="170">
        <v>2183023145</v>
      </c>
      <c r="AL99" s="170">
        <v>3279213335.2</v>
      </c>
      <c r="AM99" s="212">
        <v>3312524128</v>
      </c>
      <c r="AN99" s="607"/>
      <c r="AO99" s="608" t="s">
        <v>478</v>
      </c>
      <c r="AP99" s="609"/>
      <c r="AQ99" s="560"/>
      <c r="AR99" s="170">
        <v>2116510545</v>
      </c>
      <c r="AS99" s="170">
        <v>5494518260</v>
      </c>
      <c r="AT99" s="170">
        <v>2811372798</v>
      </c>
      <c r="AU99" s="212">
        <v>2517709091</v>
      </c>
      <c r="AV99" s="170">
        <v>1825476671</v>
      </c>
      <c r="AW99" s="170">
        <v>8082480708</v>
      </c>
      <c r="AX99" s="170">
        <v>11645384523</v>
      </c>
      <c r="AY99" s="170">
        <v>5645349980</v>
      </c>
      <c r="AZ99" s="170">
        <v>3559333537</v>
      </c>
      <c r="BA99" s="212">
        <v>6757810707</v>
      </c>
      <c r="BB99" s="607"/>
      <c r="BC99" s="608" t="s">
        <v>478</v>
      </c>
      <c r="BD99" s="609"/>
      <c r="BE99" s="560"/>
      <c r="BF99" s="170">
        <v>4708221495</v>
      </c>
      <c r="BG99" s="170">
        <v>3874063433</v>
      </c>
      <c r="BH99" s="170">
        <v>5867392308</v>
      </c>
      <c r="BI99" s="212">
        <v>2768862994</v>
      </c>
      <c r="BJ99" s="170">
        <v>3417276375</v>
      </c>
      <c r="BK99" s="170">
        <v>6568736895</v>
      </c>
      <c r="BL99" s="170">
        <v>2585001595</v>
      </c>
      <c r="BM99" s="170">
        <v>1902886593</v>
      </c>
      <c r="BN99" s="170">
        <v>1779053682</v>
      </c>
      <c r="BO99" s="212">
        <v>3501700663</v>
      </c>
      <c r="BP99" s="607"/>
      <c r="BQ99" s="608" t="s">
        <v>478</v>
      </c>
      <c r="BR99" s="609"/>
      <c r="BS99" s="560"/>
      <c r="BT99" s="170">
        <v>4689642065</v>
      </c>
      <c r="BU99" s="170">
        <v>2107192371</v>
      </c>
      <c r="BV99" s="170">
        <v>769201936</v>
      </c>
      <c r="BW99" s="170">
        <v>2851422113</v>
      </c>
      <c r="BX99" s="521">
        <v>523105412</v>
      </c>
      <c r="BY99" s="170">
        <v>764743348</v>
      </c>
      <c r="BZ99" s="170">
        <v>519780622</v>
      </c>
      <c r="CA99" s="170">
        <v>435946781933.4</v>
      </c>
      <c r="CB99" s="170">
        <v>100</v>
      </c>
      <c r="CC99" s="170">
        <v>402174951137.6</v>
      </c>
      <c r="CD99" s="170">
        <v>100</v>
      </c>
      <c r="CE99" s="522">
        <v>33771830795.8</v>
      </c>
      <c r="CF99" s="212">
        <v>8.4</v>
      </c>
      <c r="CG99" s="562"/>
      <c r="CH99" s="562"/>
    </row>
    <row r="107" ht="16.5">
      <c r="CC107" s="569"/>
    </row>
    <row r="108" spans="1:88" s="235" customFormat="1" ht="16.5">
      <c r="A108" s="231"/>
      <c r="B108" s="232"/>
      <c r="C108" s="233"/>
      <c r="D108" s="234"/>
      <c r="E108" s="80" t="s">
        <v>166</v>
      </c>
      <c r="F108" s="181" t="s">
        <v>167</v>
      </c>
      <c r="G108" s="80" t="s">
        <v>88</v>
      </c>
      <c r="H108" s="80" t="s">
        <v>133</v>
      </c>
      <c r="I108" s="80" t="s">
        <v>89</v>
      </c>
      <c r="J108" s="80" t="s">
        <v>90</v>
      </c>
      <c r="K108" s="181" t="s">
        <v>91</v>
      </c>
      <c r="L108" s="80" t="s">
        <v>92</v>
      </c>
      <c r="M108" s="80" t="s">
        <v>93</v>
      </c>
      <c r="N108" s="80"/>
      <c r="O108" s="80"/>
      <c r="P108" s="80"/>
      <c r="Q108" s="80"/>
      <c r="R108" s="80" t="s">
        <v>94</v>
      </c>
      <c r="S108" s="181" t="s">
        <v>95</v>
      </c>
      <c r="T108" s="80" t="s">
        <v>96</v>
      </c>
      <c r="U108" s="80" t="s">
        <v>97</v>
      </c>
      <c r="V108" s="80" t="s">
        <v>98</v>
      </c>
      <c r="W108" s="80" t="s">
        <v>99</v>
      </c>
      <c r="X108" s="181" t="s">
        <v>100</v>
      </c>
      <c r="Y108" s="80" t="s">
        <v>101</v>
      </c>
      <c r="Z108" s="80" t="s">
        <v>102</v>
      </c>
      <c r="AA108" s="80"/>
      <c r="AB108" s="80"/>
      <c r="AC108" s="80"/>
      <c r="AD108" s="80"/>
      <c r="AE108" s="80" t="s">
        <v>103</v>
      </c>
      <c r="AF108" s="181" t="s">
        <v>132</v>
      </c>
      <c r="AG108" s="80" t="s">
        <v>104</v>
      </c>
      <c r="AH108" s="80" t="s">
        <v>105</v>
      </c>
      <c r="AI108" s="80" t="s">
        <v>106</v>
      </c>
      <c r="AJ108" s="80" t="s">
        <v>134</v>
      </c>
      <c r="AK108" s="181" t="s">
        <v>135</v>
      </c>
      <c r="AL108" s="80" t="s">
        <v>136</v>
      </c>
      <c r="AM108" s="80" t="s">
        <v>137</v>
      </c>
      <c r="AN108" s="80"/>
      <c r="AO108" s="80"/>
      <c r="AP108" s="80"/>
      <c r="AQ108" s="80"/>
      <c r="AR108" s="181" t="s">
        <v>138</v>
      </c>
      <c r="AS108" s="80" t="s">
        <v>107</v>
      </c>
      <c r="AT108" s="80" t="s">
        <v>108</v>
      </c>
      <c r="AU108" s="80" t="s">
        <v>109</v>
      </c>
      <c r="AV108" s="80" t="s">
        <v>110</v>
      </c>
      <c r="AW108" s="80" t="s">
        <v>111</v>
      </c>
      <c r="AX108" s="181" t="s">
        <v>112</v>
      </c>
      <c r="AY108" s="80" t="s">
        <v>113</v>
      </c>
      <c r="AZ108" s="80" t="s">
        <v>114</v>
      </c>
      <c r="BA108" s="181" t="s">
        <v>115</v>
      </c>
      <c r="BB108" s="80"/>
      <c r="BC108" s="80"/>
      <c r="BD108" s="80"/>
      <c r="BE108" s="80"/>
      <c r="BF108" s="80" t="s">
        <v>116</v>
      </c>
      <c r="BG108" s="80" t="s">
        <v>117</v>
      </c>
      <c r="BH108" s="80" t="s">
        <v>139</v>
      </c>
      <c r="BI108" s="181" t="s">
        <v>140</v>
      </c>
      <c r="BJ108" s="80" t="s">
        <v>155</v>
      </c>
      <c r="BK108" s="80" t="s">
        <v>119</v>
      </c>
      <c r="BL108" s="80" t="s">
        <v>120</v>
      </c>
      <c r="BM108" s="181" t="s">
        <v>121</v>
      </c>
      <c r="BN108" s="181" t="s">
        <v>122</v>
      </c>
      <c r="BO108" s="80" t="s">
        <v>123</v>
      </c>
      <c r="BP108" s="80"/>
      <c r="BQ108" s="80"/>
      <c r="BR108" s="80"/>
      <c r="BS108" s="80"/>
      <c r="BT108" s="80" t="s">
        <v>124</v>
      </c>
      <c r="BU108" s="80" t="s">
        <v>125</v>
      </c>
      <c r="BV108" s="181" t="s">
        <v>126</v>
      </c>
      <c r="BW108" s="181" t="s">
        <v>141</v>
      </c>
      <c r="BX108" s="80" t="s">
        <v>127</v>
      </c>
      <c r="BY108" s="181" t="s">
        <v>128</v>
      </c>
      <c r="BZ108" s="181" t="s">
        <v>232</v>
      </c>
      <c r="CB108" s="80"/>
      <c r="CC108" s="80"/>
      <c r="CD108" s="80"/>
      <c r="CE108" s="234"/>
      <c r="CJ108" s="240"/>
    </row>
    <row r="111" spans="1:88" s="235" customFormat="1" ht="16.5">
      <c r="A111" s="231"/>
      <c r="B111" s="232"/>
      <c r="C111" s="233"/>
      <c r="D111" s="234"/>
      <c r="E111" s="80" t="s">
        <v>166</v>
      </c>
      <c r="F111" s="181" t="s">
        <v>167</v>
      </c>
      <c r="G111" s="80" t="s">
        <v>88</v>
      </c>
      <c r="H111" s="80" t="s">
        <v>133</v>
      </c>
      <c r="I111" s="80" t="s">
        <v>89</v>
      </c>
      <c r="J111" s="80" t="s">
        <v>90</v>
      </c>
      <c r="K111" s="181" t="s">
        <v>91</v>
      </c>
      <c r="L111" s="80" t="s">
        <v>92</v>
      </c>
      <c r="M111" s="80" t="s">
        <v>93</v>
      </c>
      <c r="N111" s="80"/>
      <c r="O111" s="80"/>
      <c r="P111" s="80"/>
      <c r="Q111" s="80"/>
      <c r="R111" s="80" t="s">
        <v>94</v>
      </c>
      <c r="S111" s="181" t="s">
        <v>95</v>
      </c>
      <c r="T111" s="80" t="s">
        <v>96</v>
      </c>
      <c r="U111" s="80" t="s">
        <v>97</v>
      </c>
      <c r="V111" s="80" t="s">
        <v>98</v>
      </c>
      <c r="W111" s="80" t="s">
        <v>99</v>
      </c>
      <c r="X111" s="181" t="s">
        <v>100</v>
      </c>
      <c r="Y111" s="80" t="s">
        <v>101</v>
      </c>
      <c r="Z111" s="80" t="s">
        <v>102</v>
      </c>
      <c r="AA111" s="80"/>
      <c r="AB111" s="80"/>
      <c r="AC111" s="80"/>
      <c r="AD111" s="80"/>
      <c r="AE111" s="80" t="s">
        <v>103</v>
      </c>
      <c r="AF111" s="181" t="s">
        <v>132</v>
      </c>
      <c r="AG111" s="80" t="s">
        <v>104</v>
      </c>
      <c r="AH111" s="80" t="s">
        <v>105</v>
      </c>
      <c r="AI111" s="80" t="s">
        <v>106</v>
      </c>
      <c r="AJ111" s="80" t="s">
        <v>134</v>
      </c>
      <c r="AK111" s="181" t="s">
        <v>135</v>
      </c>
      <c r="AL111" s="80" t="s">
        <v>136</v>
      </c>
      <c r="AM111" s="80" t="s">
        <v>137</v>
      </c>
      <c r="AN111" s="80"/>
      <c r="AO111" s="80"/>
      <c r="AP111" s="80"/>
      <c r="AQ111" s="80"/>
      <c r="AR111" s="181" t="s">
        <v>138</v>
      </c>
      <c r="AS111" s="80" t="s">
        <v>107</v>
      </c>
      <c r="AT111" s="80" t="s">
        <v>108</v>
      </c>
      <c r="AU111" s="80" t="s">
        <v>109</v>
      </c>
      <c r="AV111" s="80" t="s">
        <v>110</v>
      </c>
      <c r="AW111" s="80" t="s">
        <v>111</v>
      </c>
      <c r="AX111" s="181" t="s">
        <v>112</v>
      </c>
      <c r="AY111" s="80" t="s">
        <v>113</v>
      </c>
      <c r="AZ111" s="80" t="s">
        <v>114</v>
      </c>
      <c r="BA111" s="181" t="s">
        <v>115</v>
      </c>
      <c r="BB111" s="80"/>
      <c r="BC111" s="80"/>
      <c r="BD111" s="80"/>
      <c r="BE111" s="80"/>
      <c r="BF111" s="80" t="s">
        <v>116</v>
      </c>
      <c r="BG111" s="80" t="s">
        <v>117</v>
      </c>
      <c r="BH111" s="80" t="s">
        <v>139</v>
      </c>
      <c r="BI111" s="181" t="s">
        <v>140</v>
      </c>
      <c r="BJ111" s="80" t="s">
        <v>155</v>
      </c>
      <c r="BK111" s="80" t="s">
        <v>119</v>
      </c>
      <c r="BL111" s="80" t="s">
        <v>120</v>
      </c>
      <c r="BM111" s="181" t="s">
        <v>121</v>
      </c>
      <c r="BN111" s="181" t="s">
        <v>122</v>
      </c>
      <c r="BO111" s="80" t="s">
        <v>123</v>
      </c>
      <c r="BP111" s="80"/>
      <c r="BQ111" s="80"/>
      <c r="BR111" s="80"/>
      <c r="BS111" s="80"/>
      <c r="BT111" s="80" t="s">
        <v>124</v>
      </c>
      <c r="BU111" s="80" t="s">
        <v>125</v>
      </c>
      <c r="BV111" s="181" t="s">
        <v>126</v>
      </c>
      <c r="BW111" s="181" t="s">
        <v>141</v>
      </c>
      <c r="BX111" s="80" t="s">
        <v>127</v>
      </c>
      <c r="BY111" s="181" t="s">
        <v>128</v>
      </c>
      <c r="BZ111" s="181" t="s">
        <v>232</v>
      </c>
      <c r="CB111" s="80"/>
      <c r="CC111" s="80"/>
      <c r="CD111" s="80"/>
      <c r="CE111" s="234"/>
      <c r="CJ111" s="240"/>
    </row>
    <row r="115" spans="1:86" s="582" customFormat="1" ht="16.5">
      <c r="A115" s="570"/>
      <c r="B115" s="571"/>
      <c r="C115" s="572"/>
      <c r="D115" s="572"/>
      <c r="E115" s="573" t="s">
        <v>77</v>
      </c>
      <c r="F115" s="573" t="s">
        <v>223</v>
      </c>
      <c r="G115" s="573" t="s">
        <v>88</v>
      </c>
      <c r="H115" s="574" t="s">
        <v>224</v>
      </c>
      <c r="I115" s="573" t="s">
        <v>89</v>
      </c>
      <c r="J115" s="573" t="s">
        <v>90</v>
      </c>
      <c r="K115" s="573" t="s">
        <v>91</v>
      </c>
      <c r="L115" s="575" t="s">
        <v>92</v>
      </c>
      <c r="M115" s="576" t="s">
        <v>93</v>
      </c>
      <c r="N115" s="573"/>
      <c r="O115" s="570"/>
      <c r="P115" s="572"/>
      <c r="Q115" s="572"/>
      <c r="R115" s="573" t="s">
        <v>94</v>
      </c>
      <c r="S115" s="573" t="s">
        <v>95</v>
      </c>
      <c r="T115" s="573" t="s">
        <v>96</v>
      </c>
      <c r="U115" s="574" t="s">
        <v>97</v>
      </c>
      <c r="V115" s="573" t="s">
        <v>98</v>
      </c>
      <c r="W115" s="573" t="s">
        <v>99</v>
      </c>
      <c r="X115" s="573" t="s">
        <v>100</v>
      </c>
      <c r="Y115" s="577" t="s">
        <v>101</v>
      </c>
      <c r="Z115" s="578" t="s">
        <v>102</v>
      </c>
      <c r="AA115" s="570"/>
      <c r="AB115" s="571"/>
      <c r="AC115" s="572"/>
      <c r="AD115" s="572"/>
      <c r="AE115" s="575" t="s">
        <v>103</v>
      </c>
      <c r="AF115" s="579" t="s">
        <v>225</v>
      </c>
      <c r="AG115" s="573" t="s">
        <v>104</v>
      </c>
      <c r="AH115" s="574" t="s">
        <v>105</v>
      </c>
      <c r="AI115" s="573" t="s">
        <v>106</v>
      </c>
      <c r="AJ115" s="573" t="s">
        <v>226</v>
      </c>
      <c r="AK115" s="573" t="s">
        <v>227</v>
      </c>
      <c r="AL115" s="577" t="s">
        <v>228</v>
      </c>
      <c r="AM115" s="578" t="s">
        <v>229</v>
      </c>
      <c r="AN115" s="570"/>
      <c r="AO115" s="571"/>
      <c r="AP115" s="572"/>
      <c r="AQ115" s="572"/>
      <c r="AR115" s="575" t="s">
        <v>230</v>
      </c>
      <c r="AS115" s="579" t="s">
        <v>107</v>
      </c>
      <c r="AT115" s="573" t="s">
        <v>108</v>
      </c>
      <c r="AU115" s="574" t="s">
        <v>109</v>
      </c>
      <c r="AV115" s="573" t="s">
        <v>110</v>
      </c>
      <c r="AW115" s="573" t="s">
        <v>111</v>
      </c>
      <c r="AX115" s="573" t="s">
        <v>112</v>
      </c>
      <c r="AY115" s="577" t="s">
        <v>113</v>
      </c>
      <c r="AZ115" s="570" t="s">
        <v>114</v>
      </c>
      <c r="BA115" s="580" t="s">
        <v>115</v>
      </c>
      <c r="BB115" s="570"/>
      <c r="BC115" s="571"/>
      <c r="BD115" s="572"/>
      <c r="BE115" s="572"/>
      <c r="BF115" s="579" t="s">
        <v>116</v>
      </c>
      <c r="BG115" s="573" t="s">
        <v>117</v>
      </c>
      <c r="BH115" s="573" t="s">
        <v>118</v>
      </c>
      <c r="BI115" s="574" t="s">
        <v>231</v>
      </c>
      <c r="BJ115" s="573" t="s">
        <v>119</v>
      </c>
      <c r="BK115" s="573" t="s">
        <v>120</v>
      </c>
      <c r="BL115" s="573" t="s">
        <v>121</v>
      </c>
      <c r="BM115" s="577" t="s">
        <v>122</v>
      </c>
      <c r="BN115" s="570" t="s">
        <v>123</v>
      </c>
      <c r="BO115" s="580" t="s">
        <v>479</v>
      </c>
      <c r="BP115" s="570"/>
      <c r="BQ115" s="571"/>
      <c r="BR115" s="572"/>
      <c r="BS115" s="570"/>
      <c r="BT115" s="579" t="s">
        <v>124</v>
      </c>
      <c r="BU115" s="573" t="s">
        <v>125</v>
      </c>
      <c r="BV115" s="138" t="s">
        <v>126</v>
      </c>
      <c r="BW115" s="138" t="s">
        <v>480</v>
      </c>
      <c r="BX115" s="574" t="s">
        <v>127</v>
      </c>
      <c r="BY115" s="574" t="s">
        <v>128</v>
      </c>
      <c r="BZ115" s="581" t="s">
        <v>481</v>
      </c>
      <c r="CA115" s="569"/>
      <c r="CE115" s="573"/>
      <c r="CF115" s="583"/>
      <c r="CG115" s="572"/>
      <c r="CH115" s="572"/>
    </row>
  </sheetData>
  <mergeCells count="412">
    <mergeCell ref="BC98:BD98"/>
    <mergeCell ref="BQ98:BR98"/>
    <mergeCell ref="B98:C98"/>
    <mergeCell ref="O98:P98"/>
    <mergeCell ref="AB98:AC98"/>
    <mergeCell ref="AO98:AP98"/>
    <mergeCell ref="BC97:BD97"/>
    <mergeCell ref="BQ97:BR97"/>
    <mergeCell ref="B96:C96"/>
    <mergeCell ref="O96:P96"/>
    <mergeCell ref="B97:C97"/>
    <mergeCell ref="O97:P97"/>
    <mergeCell ref="AB97:AC97"/>
    <mergeCell ref="AO97:AP97"/>
    <mergeCell ref="AB96:AC96"/>
    <mergeCell ref="AO96:AP96"/>
    <mergeCell ref="BC91:BD91"/>
    <mergeCell ref="BQ91:BR91"/>
    <mergeCell ref="BC95:BD95"/>
    <mergeCell ref="BQ95:BR95"/>
    <mergeCell ref="BC96:BD96"/>
    <mergeCell ref="BQ96:BR96"/>
    <mergeCell ref="B95:C95"/>
    <mergeCell ref="O95:P95"/>
    <mergeCell ref="AB95:AC95"/>
    <mergeCell ref="AO95:AP95"/>
    <mergeCell ref="B91:C91"/>
    <mergeCell ref="O91:P91"/>
    <mergeCell ref="AB91:AC91"/>
    <mergeCell ref="AO91:AP91"/>
    <mergeCell ref="BC90:BD90"/>
    <mergeCell ref="BQ90:BR90"/>
    <mergeCell ref="B87:C87"/>
    <mergeCell ref="O87:P87"/>
    <mergeCell ref="B90:C90"/>
    <mergeCell ref="O90:P90"/>
    <mergeCell ref="AB90:AC90"/>
    <mergeCell ref="AO90:AP90"/>
    <mergeCell ref="AB87:AC87"/>
    <mergeCell ref="AO87:AP87"/>
    <mergeCell ref="BC83:BD83"/>
    <mergeCell ref="BQ83:BR83"/>
    <mergeCell ref="BC86:BD86"/>
    <mergeCell ref="BQ86:BR86"/>
    <mergeCell ref="BC87:BD87"/>
    <mergeCell ref="BQ87:BR87"/>
    <mergeCell ref="B86:C86"/>
    <mergeCell ref="O86:P86"/>
    <mergeCell ref="AB86:AC86"/>
    <mergeCell ref="AO86:AP86"/>
    <mergeCell ref="B83:C83"/>
    <mergeCell ref="O83:P83"/>
    <mergeCell ref="AB83:AC83"/>
    <mergeCell ref="AO83:AP83"/>
    <mergeCell ref="BC78:BD78"/>
    <mergeCell ref="BQ78:BR78"/>
    <mergeCell ref="B76:C76"/>
    <mergeCell ref="O76:P76"/>
    <mergeCell ref="B78:C78"/>
    <mergeCell ref="O78:P78"/>
    <mergeCell ref="AB78:AC78"/>
    <mergeCell ref="AO78:AP78"/>
    <mergeCell ref="AB76:AC76"/>
    <mergeCell ref="AO76:AP76"/>
    <mergeCell ref="BC72:BD72"/>
    <mergeCell ref="BQ72:BR72"/>
    <mergeCell ref="BC73:BD73"/>
    <mergeCell ref="BQ73:BR73"/>
    <mergeCell ref="BC76:BD76"/>
    <mergeCell ref="BQ76:BR76"/>
    <mergeCell ref="B73:C73"/>
    <mergeCell ref="O73:P73"/>
    <mergeCell ref="AB73:AC73"/>
    <mergeCell ref="AO73:AP73"/>
    <mergeCell ref="B72:C72"/>
    <mergeCell ref="O72:P72"/>
    <mergeCell ref="AB72:AC72"/>
    <mergeCell ref="AO72:AP72"/>
    <mergeCell ref="BC69:BD69"/>
    <mergeCell ref="BQ69:BR69"/>
    <mergeCell ref="B68:C68"/>
    <mergeCell ref="O68:P68"/>
    <mergeCell ref="B69:C69"/>
    <mergeCell ref="O69:P69"/>
    <mergeCell ref="AB69:AC69"/>
    <mergeCell ref="AO69:AP69"/>
    <mergeCell ref="AB68:AC68"/>
    <mergeCell ref="AO68:AP68"/>
    <mergeCell ref="BC66:BD66"/>
    <mergeCell ref="BQ66:BR66"/>
    <mergeCell ref="BC67:BD67"/>
    <mergeCell ref="BQ67:BR67"/>
    <mergeCell ref="BC68:BD68"/>
    <mergeCell ref="BQ68:BR68"/>
    <mergeCell ref="B67:C67"/>
    <mergeCell ref="O67:P67"/>
    <mergeCell ref="AB67:AC67"/>
    <mergeCell ref="AO67:AP67"/>
    <mergeCell ref="B66:C66"/>
    <mergeCell ref="O66:P66"/>
    <mergeCell ref="AB66:AC66"/>
    <mergeCell ref="AO66:AP66"/>
    <mergeCell ref="CA60:CB60"/>
    <mergeCell ref="A61:C61"/>
    <mergeCell ref="N61:P61"/>
    <mergeCell ref="AA61:AC61"/>
    <mergeCell ref="AN61:AP61"/>
    <mergeCell ref="BB61:BD61"/>
    <mergeCell ref="BP61:BR61"/>
    <mergeCell ref="BW60:BW61"/>
    <mergeCell ref="BX60:BX61"/>
    <mergeCell ref="BY60:BY61"/>
    <mergeCell ref="BZ60:BZ61"/>
    <mergeCell ref="BO60:BO61"/>
    <mergeCell ref="BT60:BT61"/>
    <mergeCell ref="BU60:BU61"/>
    <mergeCell ref="BV60:BV61"/>
    <mergeCell ref="BK60:BK61"/>
    <mergeCell ref="BL60:BL61"/>
    <mergeCell ref="BM60:BM61"/>
    <mergeCell ref="BN60:BN61"/>
    <mergeCell ref="BG60:BG61"/>
    <mergeCell ref="BH60:BH61"/>
    <mergeCell ref="BI60:BI61"/>
    <mergeCell ref="BJ60:BJ61"/>
    <mergeCell ref="AY60:AY61"/>
    <mergeCell ref="AZ60:AZ61"/>
    <mergeCell ref="BA60:BA61"/>
    <mergeCell ref="BF60:BF61"/>
    <mergeCell ref="AU60:AU61"/>
    <mergeCell ref="AV60:AV61"/>
    <mergeCell ref="AW60:AW61"/>
    <mergeCell ref="AX60:AX61"/>
    <mergeCell ref="AM60:AM61"/>
    <mergeCell ref="AR60:AR61"/>
    <mergeCell ref="AS60:AS61"/>
    <mergeCell ref="AT60:AT61"/>
    <mergeCell ref="AI60:AI61"/>
    <mergeCell ref="AJ60:AJ61"/>
    <mergeCell ref="AK60:AK61"/>
    <mergeCell ref="AL60:AL61"/>
    <mergeCell ref="AE60:AE61"/>
    <mergeCell ref="AF60:AF61"/>
    <mergeCell ref="AG60:AG61"/>
    <mergeCell ref="AH60:AH61"/>
    <mergeCell ref="W60:W61"/>
    <mergeCell ref="X60:X61"/>
    <mergeCell ref="Y60:Y61"/>
    <mergeCell ref="Z60:Z61"/>
    <mergeCell ref="S60:S61"/>
    <mergeCell ref="T60:T61"/>
    <mergeCell ref="U60:U61"/>
    <mergeCell ref="V60:V61"/>
    <mergeCell ref="K60:K61"/>
    <mergeCell ref="L60:L61"/>
    <mergeCell ref="M60:M61"/>
    <mergeCell ref="R60:R61"/>
    <mergeCell ref="A55:J55"/>
    <mergeCell ref="A56:J56"/>
    <mergeCell ref="E60:E61"/>
    <mergeCell ref="F60:F61"/>
    <mergeCell ref="G60:G61"/>
    <mergeCell ref="H60:H61"/>
    <mergeCell ref="I60:I61"/>
    <mergeCell ref="J60:J61"/>
    <mergeCell ref="BB54:BD54"/>
    <mergeCell ref="BP54:BR54"/>
    <mergeCell ref="B52:C52"/>
    <mergeCell ref="O52:P52"/>
    <mergeCell ref="A54:C54"/>
    <mergeCell ref="N54:P54"/>
    <mergeCell ref="AA54:AC54"/>
    <mergeCell ref="AN54:AP54"/>
    <mergeCell ref="AB52:AC52"/>
    <mergeCell ref="AO52:AP52"/>
    <mergeCell ref="BC50:BD50"/>
    <mergeCell ref="BQ50:BR50"/>
    <mergeCell ref="BC51:BD51"/>
    <mergeCell ref="BQ51:BR51"/>
    <mergeCell ref="BC52:BD52"/>
    <mergeCell ref="BQ52:BR52"/>
    <mergeCell ref="B51:C51"/>
    <mergeCell ref="O51:P51"/>
    <mergeCell ref="AB51:AC51"/>
    <mergeCell ref="AO51:AP51"/>
    <mergeCell ref="B50:C50"/>
    <mergeCell ref="O50:P50"/>
    <mergeCell ref="AB50:AC50"/>
    <mergeCell ref="AO50:AP50"/>
    <mergeCell ref="BC49:BD49"/>
    <mergeCell ref="BQ49:BR49"/>
    <mergeCell ref="B46:C46"/>
    <mergeCell ref="O46:P46"/>
    <mergeCell ref="B49:C49"/>
    <mergeCell ref="O49:P49"/>
    <mergeCell ref="AB49:AC49"/>
    <mergeCell ref="AO49:AP49"/>
    <mergeCell ref="AB46:AC46"/>
    <mergeCell ref="AO46:AP46"/>
    <mergeCell ref="BC40:BD40"/>
    <mergeCell ref="BQ40:BR40"/>
    <mergeCell ref="BC43:BD43"/>
    <mergeCell ref="BQ43:BR43"/>
    <mergeCell ref="BC46:BD46"/>
    <mergeCell ref="BQ46:BR46"/>
    <mergeCell ref="B43:C43"/>
    <mergeCell ref="O43:P43"/>
    <mergeCell ref="AB43:AC43"/>
    <mergeCell ref="AO43:AP43"/>
    <mergeCell ref="B40:C40"/>
    <mergeCell ref="O40:P40"/>
    <mergeCell ref="AB40:AC40"/>
    <mergeCell ref="AO40:AP40"/>
    <mergeCell ref="BC39:BD39"/>
    <mergeCell ref="BQ39:BR39"/>
    <mergeCell ref="B38:C38"/>
    <mergeCell ref="O38:P38"/>
    <mergeCell ref="B39:C39"/>
    <mergeCell ref="O39:P39"/>
    <mergeCell ref="AB39:AC39"/>
    <mergeCell ref="AO39:AP39"/>
    <mergeCell ref="AB38:AC38"/>
    <mergeCell ref="AO38:AP38"/>
    <mergeCell ref="BC34:BD34"/>
    <mergeCell ref="BQ34:BR34"/>
    <mergeCell ref="BC35:BD35"/>
    <mergeCell ref="BQ35:BR35"/>
    <mergeCell ref="BC38:BD38"/>
    <mergeCell ref="BQ38:BR38"/>
    <mergeCell ref="B35:C35"/>
    <mergeCell ref="O35:P35"/>
    <mergeCell ref="AB35:AC35"/>
    <mergeCell ref="AO35:AP35"/>
    <mergeCell ref="B34:C34"/>
    <mergeCell ref="O34:P34"/>
    <mergeCell ref="AB34:AC34"/>
    <mergeCell ref="AO34:AP34"/>
    <mergeCell ref="BC33:BD33"/>
    <mergeCell ref="BQ33:BR33"/>
    <mergeCell ref="B32:C32"/>
    <mergeCell ref="O32:P32"/>
    <mergeCell ref="B33:C33"/>
    <mergeCell ref="O33:P33"/>
    <mergeCell ref="AB33:AC33"/>
    <mergeCell ref="AO33:AP33"/>
    <mergeCell ref="AB32:AC32"/>
    <mergeCell ref="AO32:AP32"/>
    <mergeCell ref="BC30:BD30"/>
    <mergeCell ref="BQ30:BR30"/>
    <mergeCell ref="BC31:BD31"/>
    <mergeCell ref="BQ31:BR31"/>
    <mergeCell ref="BC32:BD32"/>
    <mergeCell ref="BQ32:BR32"/>
    <mergeCell ref="B31:C31"/>
    <mergeCell ref="O31:P31"/>
    <mergeCell ref="AB31:AC31"/>
    <mergeCell ref="AO31:AP31"/>
    <mergeCell ref="B30:C30"/>
    <mergeCell ref="O30:P30"/>
    <mergeCell ref="AB30:AC30"/>
    <mergeCell ref="AO30:AP30"/>
    <mergeCell ref="BC29:BD29"/>
    <mergeCell ref="BQ29:BR29"/>
    <mergeCell ref="B28:C28"/>
    <mergeCell ref="O28:P28"/>
    <mergeCell ref="B29:C29"/>
    <mergeCell ref="O29:P29"/>
    <mergeCell ref="AB29:AC29"/>
    <mergeCell ref="AO29:AP29"/>
    <mergeCell ref="AB28:AC28"/>
    <mergeCell ref="AO28:AP28"/>
    <mergeCell ref="BC24:BD24"/>
    <mergeCell ref="BQ24:BR24"/>
    <mergeCell ref="BC27:BD27"/>
    <mergeCell ref="BQ27:BR27"/>
    <mergeCell ref="BC28:BD28"/>
    <mergeCell ref="BQ28:BR28"/>
    <mergeCell ref="B27:C27"/>
    <mergeCell ref="O27:P27"/>
    <mergeCell ref="AB27:AC27"/>
    <mergeCell ref="AO27:AP27"/>
    <mergeCell ref="B24:C24"/>
    <mergeCell ref="O24:P24"/>
    <mergeCell ref="AB24:AC24"/>
    <mergeCell ref="AO24:AP24"/>
    <mergeCell ref="BC23:BD23"/>
    <mergeCell ref="BQ23:BR23"/>
    <mergeCell ref="B22:C22"/>
    <mergeCell ref="O22:P22"/>
    <mergeCell ref="B23:C23"/>
    <mergeCell ref="O23:P23"/>
    <mergeCell ref="AB23:AC23"/>
    <mergeCell ref="AO23:AP23"/>
    <mergeCell ref="AB22:AC22"/>
    <mergeCell ref="AO22:AP22"/>
    <mergeCell ref="BC20:BD20"/>
    <mergeCell ref="BQ20:BR20"/>
    <mergeCell ref="BC21:BD21"/>
    <mergeCell ref="BQ21:BR21"/>
    <mergeCell ref="BC22:BD22"/>
    <mergeCell ref="BQ22:BR22"/>
    <mergeCell ref="B21:C21"/>
    <mergeCell ref="O21:P21"/>
    <mergeCell ref="AB21:AC21"/>
    <mergeCell ref="AO21:AP21"/>
    <mergeCell ref="B20:C20"/>
    <mergeCell ref="O20:P20"/>
    <mergeCell ref="AB20:AC20"/>
    <mergeCell ref="AO20:AP20"/>
    <mergeCell ref="BC16:BD16"/>
    <mergeCell ref="BQ16:BR16"/>
    <mergeCell ref="B15:C15"/>
    <mergeCell ref="O15:P15"/>
    <mergeCell ref="B16:C16"/>
    <mergeCell ref="O16:P16"/>
    <mergeCell ref="AB16:AC16"/>
    <mergeCell ref="AO16:AP16"/>
    <mergeCell ref="AB15:AC15"/>
    <mergeCell ref="AO15:AP15"/>
    <mergeCell ref="BC13:BD13"/>
    <mergeCell ref="BQ13:BR13"/>
    <mergeCell ref="BC14:BD14"/>
    <mergeCell ref="BQ14:BR14"/>
    <mergeCell ref="BC15:BD15"/>
    <mergeCell ref="BQ15:BR15"/>
    <mergeCell ref="B14:C14"/>
    <mergeCell ref="O14:P14"/>
    <mergeCell ref="AB14:AC14"/>
    <mergeCell ref="AO14:AP14"/>
    <mergeCell ref="B13:C13"/>
    <mergeCell ref="O13:P13"/>
    <mergeCell ref="AB13:AC13"/>
    <mergeCell ref="AO13:AP13"/>
    <mergeCell ref="BC11:BD11"/>
    <mergeCell ref="BQ11:BR11"/>
    <mergeCell ref="B12:C12"/>
    <mergeCell ref="O12:P12"/>
    <mergeCell ref="AB12:AC12"/>
    <mergeCell ref="AO12:AP12"/>
    <mergeCell ref="BC12:BD12"/>
    <mergeCell ref="BQ12:BR12"/>
    <mergeCell ref="B11:C11"/>
    <mergeCell ref="O11:P11"/>
    <mergeCell ref="AB11:AC11"/>
    <mergeCell ref="AO11:AP11"/>
    <mergeCell ref="CA5:CB5"/>
    <mergeCell ref="A8:C8"/>
    <mergeCell ref="N8:P8"/>
    <mergeCell ref="AA8:AC8"/>
    <mergeCell ref="AN8:AP8"/>
    <mergeCell ref="BB8:BD8"/>
    <mergeCell ref="BP8:BR8"/>
    <mergeCell ref="BW5:BW6"/>
    <mergeCell ref="BX5:BX6"/>
    <mergeCell ref="BY5:BY6"/>
    <mergeCell ref="BZ5:BZ6"/>
    <mergeCell ref="BP5:BS6"/>
    <mergeCell ref="BT5:BT6"/>
    <mergeCell ref="BU5:BU6"/>
    <mergeCell ref="BV5:BV6"/>
    <mergeCell ref="BL5:BL6"/>
    <mergeCell ref="BM5:BM6"/>
    <mergeCell ref="BN5:BN6"/>
    <mergeCell ref="BO5:BO6"/>
    <mergeCell ref="BH5:BH6"/>
    <mergeCell ref="BI5:BI6"/>
    <mergeCell ref="BJ5:BJ6"/>
    <mergeCell ref="BK5:BK6"/>
    <mergeCell ref="BA5:BA6"/>
    <mergeCell ref="BB5:BE6"/>
    <mergeCell ref="BF5:BF6"/>
    <mergeCell ref="BG5:BG6"/>
    <mergeCell ref="AW5:AW6"/>
    <mergeCell ref="AX5:AX6"/>
    <mergeCell ref="AY5:AY6"/>
    <mergeCell ref="AZ5:AZ6"/>
    <mergeCell ref="AS5:AS6"/>
    <mergeCell ref="AT5:AT6"/>
    <mergeCell ref="AU5:AU6"/>
    <mergeCell ref="AV5:AV6"/>
    <mergeCell ref="AL5:AL6"/>
    <mergeCell ref="AM5:AM6"/>
    <mergeCell ref="AN5:AQ6"/>
    <mergeCell ref="AR5:AR6"/>
    <mergeCell ref="AH5:AH6"/>
    <mergeCell ref="AI5:AI6"/>
    <mergeCell ref="AJ5:AJ6"/>
    <mergeCell ref="AK5:AK6"/>
    <mergeCell ref="AA5:AD6"/>
    <mergeCell ref="AE5:AE6"/>
    <mergeCell ref="AF5:AF6"/>
    <mergeCell ref="AG5:AG6"/>
    <mergeCell ref="W5:W6"/>
    <mergeCell ref="X5:X6"/>
    <mergeCell ref="Y5:Y6"/>
    <mergeCell ref="Z5:Z6"/>
    <mergeCell ref="S5:S6"/>
    <mergeCell ref="T5:T6"/>
    <mergeCell ref="U5:U6"/>
    <mergeCell ref="V5:V6"/>
    <mergeCell ref="L5:L6"/>
    <mergeCell ref="M5:M6"/>
    <mergeCell ref="N5:Q6"/>
    <mergeCell ref="R5:R6"/>
    <mergeCell ref="H5:H6"/>
    <mergeCell ref="I5:I6"/>
    <mergeCell ref="J5:J6"/>
    <mergeCell ref="K5:K6"/>
    <mergeCell ref="A5:D6"/>
    <mergeCell ref="E5:E6"/>
    <mergeCell ref="F5:F6"/>
    <mergeCell ref="G5:G6"/>
  </mergeCells>
  <printOptions/>
  <pageMargins left="0.5905511811023623" right="0.5905511811023623" top="0.5905511811023623" bottom="0.5905511811023623" header="0.5118110236220472" footer="0.5118110236220472"/>
  <pageSetup horizontalDpi="600" verticalDpi="600" orientation="portrait" pageOrder="overThenDown" paperSize="9" scale="85" r:id="rId1"/>
  <rowBreaks count="1" manualBreakCount="1">
    <brk id="55" max="255" man="1"/>
  </rowBreaks>
  <colBreaks count="6" manualBreakCount="6">
    <brk id="13" max="98" man="1"/>
    <brk id="26" max="98" man="1"/>
    <brk id="39" max="98" man="1"/>
    <brk id="47" max="98" man="1"/>
    <brk id="53" max="98" man="1"/>
    <brk id="61" max="98" man="1"/>
  </colBreaks>
</worksheet>
</file>

<file path=xl/worksheets/sheet6.xml><?xml version="1.0" encoding="utf-8"?>
<worksheet xmlns="http://schemas.openxmlformats.org/spreadsheetml/2006/main" xmlns:r="http://schemas.openxmlformats.org/officeDocument/2006/relationships">
  <sheetPr codeName="Sheet90"/>
  <dimension ref="A1:A1"/>
  <sheetViews>
    <sheetView workbookViewId="0" topLeftCell="A2">
      <selection activeCell="A1" sqref="A1"/>
    </sheetView>
  </sheetViews>
  <sheetFormatPr defaultColWidth="8.00390625" defaultRowHeight="15.75"/>
  <cols>
    <col min="1" max="16384" width="8.00390625" style="36" customWidth="1"/>
  </cols>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主計資訊處基金資訊科蕭錫昌</cp:lastModifiedBy>
  <cp:lastPrinted>2008-05-06T04:53:09Z</cp:lastPrinted>
  <dcterms:created xsi:type="dcterms:W3CDTF">1998-10-19T12:20:00Z</dcterms:created>
  <dcterms:modified xsi:type="dcterms:W3CDTF">2013-05-17T02:54:16Z</dcterms:modified>
  <cp:category/>
  <cp:version/>
  <cp:contentType/>
  <cp:contentStatus/>
</cp:coreProperties>
</file>