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7995" activeTab="0"/>
  </bookViews>
  <sheets>
    <sheet name="彙總" sheetId="1" r:id="rId1"/>
  </sheets>
  <definedNames>
    <definedName name="\c">#REF!</definedName>
    <definedName name="\p">#REF!</definedName>
    <definedName name="_xlnm.Print_Area" localSheetId="0">'彙總'!$A$1:$E$35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<sst xmlns="http://schemas.openxmlformats.org/spreadsheetml/2006/main" count="61" uniqueCount="51">
  <si>
    <t xml:space="preserve"> </t>
  </si>
  <si>
    <t>單位:新臺幣元</t>
  </si>
  <si>
    <t>基         金         數         額</t>
  </si>
  <si>
    <t>主管機關</t>
  </si>
  <si>
    <t>比較增(+)減(-)數</t>
  </si>
  <si>
    <t>決算審定數</t>
  </si>
  <si>
    <t>行政院</t>
  </si>
  <si>
    <t>營建建設基金</t>
  </si>
  <si>
    <t>內政部</t>
  </si>
  <si>
    <t>國軍生產及服務作業基金</t>
  </si>
  <si>
    <t>國防部</t>
  </si>
  <si>
    <t>國軍老舊眷村改建基金</t>
  </si>
  <si>
    <t>地方建設基金</t>
  </si>
  <si>
    <t>財政部</t>
  </si>
  <si>
    <t>教育部</t>
  </si>
  <si>
    <t>國立臺灣大學附設醫院作業基金</t>
  </si>
  <si>
    <t>國立成功大學附設醫院作業基金</t>
  </si>
  <si>
    <t>法務部監所作業基金</t>
  </si>
  <si>
    <t>經濟作業基金</t>
  </si>
  <si>
    <t>經濟部</t>
  </si>
  <si>
    <t>水資源作業基金</t>
  </si>
  <si>
    <t>交通作業基金</t>
  </si>
  <si>
    <t>交通部</t>
  </si>
  <si>
    <t>國軍退除役官兵安置基金</t>
  </si>
  <si>
    <t>榮民醫療作業基金</t>
  </si>
  <si>
    <t>科學工業園區管理局作業基金</t>
  </si>
  <si>
    <t>農業作業基金</t>
  </si>
  <si>
    <t>農業委員會</t>
  </si>
  <si>
    <t>醫療藥品基金</t>
  </si>
  <si>
    <t>衛生署</t>
  </si>
  <si>
    <t>管制藥品管理局製藥工廠作業基金</t>
  </si>
  <si>
    <t>故宮文物藝術發展基金</t>
  </si>
  <si>
    <t>原住民族綜合發展基金</t>
  </si>
  <si>
    <t xml:space="preserve">               中華民國97年12月31日</t>
  </si>
  <si>
    <t>基     金     名     稱</t>
  </si>
  <si>
    <t>本年度</t>
  </si>
  <si>
    <t>上年度</t>
  </si>
  <si>
    <t>決算數</t>
  </si>
  <si>
    <t>行政院國家發展基金</t>
  </si>
  <si>
    <t>國民年金保險基金</t>
  </si>
  <si>
    <t>國立大學校院校務基金(彙總)</t>
  </si>
  <si>
    <t>國立陽明大學附設醫院作業基金</t>
  </si>
  <si>
    <t>國立社教機構作業基金</t>
  </si>
  <si>
    <t>國立高級中等學校校務基金</t>
  </si>
  <si>
    <t>法務部</t>
  </si>
  <si>
    <t>國軍退除役官
兵輔導委員會</t>
  </si>
  <si>
    <t>國家科學委員會</t>
  </si>
  <si>
    <t>國立故宮博物院</t>
  </si>
  <si>
    <t>原住民族委員會</t>
  </si>
  <si>
    <t>合              計</t>
  </si>
  <si>
    <r>
      <t>基</t>
    </r>
    <r>
      <rPr>
        <b/>
        <sz val="24"/>
        <rFont val="Times New Roman"/>
        <family val="1"/>
      </rPr>
      <t xml:space="preserve">  </t>
    </r>
    <r>
      <rPr>
        <b/>
        <sz val="24"/>
        <rFont val="華康粗明體"/>
        <family val="3"/>
      </rPr>
      <t>金</t>
    </r>
    <r>
      <rPr>
        <b/>
        <sz val="24"/>
        <rFont val="Times New Roman"/>
        <family val="1"/>
      </rPr>
      <t xml:space="preserve">  </t>
    </r>
    <r>
      <rPr>
        <b/>
        <sz val="24"/>
        <rFont val="華康粗明體"/>
        <family val="3"/>
      </rPr>
      <t>數</t>
    </r>
    <r>
      <rPr>
        <b/>
        <sz val="24"/>
        <rFont val="Times New Roman"/>
        <family val="1"/>
      </rPr>
      <t xml:space="preserve">  </t>
    </r>
    <r>
      <rPr>
        <b/>
        <sz val="24"/>
        <rFont val="華康粗明體"/>
        <family val="3"/>
      </rPr>
      <t>額</t>
    </r>
    <r>
      <rPr>
        <b/>
        <sz val="24"/>
        <rFont val="Times New Roman"/>
        <family val="1"/>
      </rPr>
      <t xml:space="preserve">  </t>
    </r>
    <r>
      <rPr>
        <b/>
        <sz val="24"/>
        <rFont val="華康粗明體"/>
        <family val="3"/>
      </rPr>
      <t>表</t>
    </r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</si>
</sst>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&quot; +&quot;* #,##0.00_);_(&quot; -&quot;* #,##0.00_);_(* &quot;&quot;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\(&quot;US$&quot;#,##0.00_);\(&quot;US$&quot;#,##0.00\)"/>
    <numFmt numFmtId="213" formatCode="\(&quot;US$&quot;#,##0.00_)\);\(&quot;US$&quot;#,##0.00\)"/>
    <numFmt numFmtId="214" formatCode="\(&quot;US$&quot;#,##0.00\)\);\(&quot;US$&quot;#,##0.00\)"/>
    <numFmt numFmtId="215" formatCode="\(&quot;US$&quot;#,##0.00\-\);\(&quot;US$&quot;#,##0.00\)"/>
    <numFmt numFmtId="216" formatCode="\(&quot;US$&quot;#,##0.00\);\(&quot;US$&quot;#,##0.00\)"/>
    <numFmt numFmtId="217" formatCode="#,##0.00\ ;\-#,##0.00"/>
    <numFmt numFmtId="218" formatCode="_-* #,##0_-;\-* #,##0_-;_-* &quot;…&quot;_-;_-@_-"/>
    <numFmt numFmtId="219" formatCode="_-* #,##0.00_-;\-* #,##0.00_-;_-* &quot;…&quot;_-;_-@_-"/>
    <numFmt numFmtId="220" formatCode="\(&quot;US$&quot;#,##0.00\);\(&quot;US$&quot;#,##0.00\);_-* &quot;…&quot;_-"/>
    <numFmt numFmtId="221" formatCode="_-* #,##0.000_-;\-* #,##0.000_-;_-* &quot;-&quot;??_-;_-@_-"/>
    <numFmt numFmtId="222" formatCode="_-* #,##0.0_-;\-* #,##0.0_-;_-* &quot;-&quot;??_-;_-@_-"/>
    <numFmt numFmtId="223" formatCode="_-* #,##0_-;\-* #,##0_-;_-* &quot;-&quot;??_-;_-@_-"/>
    <numFmt numFmtId="224" formatCode="_-* #,##0.0000_-;\-* #,##0.0000_-;_-* &quot;-&quot;??_-;_-@_-"/>
    <numFmt numFmtId="225" formatCode="m/d/yy\ h:mm"/>
    <numFmt numFmtId="226" formatCode="[$-404]m/d/e"/>
    <numFmt numFmtId="227" formatCode="[$-404]m&quot;月&quot;d&quot;日&quot;e&quot;年&quot;"/>
    <numFmt numFmtId="228" formatCode="m&quot;月&quot;d&quot;日&quot;yy&quot;年&quot;"/>
    <numFmt numFmtId="229" formatCode="\(#,##0.00\)"/>
    <numFmt numFmtId="230" formatCode="#,##0.00\ "/>
    <numFmt numFmtId="231" formatCode="###0"/>
    <numFmt numFmtId="232" formatCode="#,##0.000\ "/>
    <numFmt numFmtId="233" formatCode="#,##0.0000\ "/>
    <numFmt numFmtId="234" formatCode="#,##0.00_ "/>
    <numFmt numFmtId="235" formatCode="0.00_);[Red]\(0.00\)"/>
    <numFmt numFmtId="236" formatCode="#,##0_ "/>
    <numFmt numFmtId="237" formatCode="0_);[Red]\(0\)"/>
    <numFmt numFmtId="238" formatCode="_(* #,##0.00;_(&quot;–&quot;* #,##0.00;_(* &quot;…&quot;_);_(@_)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11"/>
      <name val="華康粗明體"/>
      <family val="3"/>
    </font>
    <font>
      <sz val="11"/>
      <name val="華康粗明體"/>
      <family val="3"/>
    </font>
    <font>
      <b/>
      <sz val="23"/>
      <name val="華康粗明體"/>
      <family val="3"/>
    </font>
    <font>
      <sz val="22"/>
      <name val="華康粗明體"/>
      <family val="3"/>
    </font>
    <font>
      <sz val="23"/>
      <name val="新細明體"/>
      <family val="1"/>
    </font>
    <font>
      <b/>
      <sz val="14"/>
      <name val="華康粗明體"/>
      <family val="3"/>
    </font>
    <font>
      <sz val="10"/>
      <color indexed="16"/>
      <name val="華康行書體"/>
      <family val="3"/>
    </font>
    <font>
      <sz val="12"/>
      <name val="華康粗明體"/>
      <family val="3"/>
    </font>
    <font>
      <b/>
      <sz val="12"/>
      <name val="華康粗明體"/>
      <family val="3"/>
    </font>
    <font>
      <sz val="10"/>
      <name val="Times New Roman"/>
      <family val="1"/>
    </font>
    <font>
      <b/>
      <sz val="10"/>
      <name val="華康粗明體"/>
      <family val="3"/>
    </font>
    <font>
      <sz val="10"/>
      <name val="華康粗明體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3" fillId="0" borderId="0" xfId="19" applyFont="1" applyAlignment="1">
      <alignment horizontal="left" vertical="center"/>
      <protection/>
    </xf>
    <xf numFmtId="0" fontId="14" fillId="0" borderId="0" xfId="19" applyFont="1" applyAlignment="1">
      <alignment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19" applyFont="1" applyBorder="1" applyAlignment="1">
      <alignment vertical="center"/>
      <protection/>
    </xf>
    <xf numFmtId="0" fontId="15" fillId="0" borderId="0" xfId="19" applyFont="1" applyAlignment="1">
      <alignment vertical="center"/>
      <protection/>
    </xf>
    <xf numFmtId="41" fontId="17" fillId="0" borderId="0" xfId="22" applyFont="1" applyAlignment="1">
      <alignment vertical="center"/>
    </xf>
    <xf numFmtId="0" fontId="18" fillId="0" borderId="0" xfId="19" applyFont="1" applyAlignment="1">
      <alignment horizontal="centerContinuous" vertical="center"/>
      <protection/>
    </xf>
    <xf numFmtId="0" fontId="20" fillId="0" borderId="0" xfId="19" applyFont="1" applyAlignment="1">
      <alignment horizontal="centerContinuous" vertical="center"/>
      <protection/>
    </xf>
    <xf numFmtId="0" fontId="14" fillId="0" borderId="0" xfId="19" applyFont="1" applyAlignment="1">
      <alignment horizontal="centerContinuous" vertical="center"/>
      <protection/>
    </xf>
    <xf numFmtId="0" fontId="13" fillId="0" borderId="0" xfId="19" applyFont="1" applyBorder="1" applyAlignment="1">
      <alignment horizontal="right"/>
      <protection/>
    </xf>
    <xf numFmtId="0" fontId="20" fillId="0" borderId="0" xfId="19" applyFont="1" applyAlignment="1">
      <alignment vertical="center"/>
      <protection/>
    </xf>
    <xf numFmtId="0" fontId="21" fillId="0" borderId="2" xfId="19" applyFont="1" applyBorder="1" applyAlignment="1">
      <alignment vertical="center"/>
      <protection/>
    </xf>
    <xf numFmtId="0" fontId="21" fillId="0" borderId="3" xfId="19" applyFont="1" applyBorder="1" applyAlignment="1">
      <alignment horizontal="centerContinuous" vertical="center"/>
      <protection/>
    </xf>
    <xf numFmtId="0" fontId="21" fillId="0" borderId="3" xfId="19" applyFont="1" applyBorder="1" applyAlignment="1" quotePrefix="1">
      <alignment horizontal="centerContinuous" vertical="center"/>
      <protection/>
    </xf>
    <xf numFmtId="0" fontId="21" fillId="0" borderId="0" xfId="19" applyFont="1" applyAlignment="1">
      <alignment vertical="center"/>
      <protection/>
    </xf>
    <xf numFmtId="0" fontId="21" fillId="0" borderId="4" xfId="19" applyFont="1" applyBorder="1" applyAlignment="1" quotePrefix="1">
      <alignment horizontal="center" vertical="center"/>
      <protection/>
    </xf>
    <xf numFmtId="0" fontId="21" fillId="0" borderId="4" xfId="19" applyFont="1" applyBorder="1" applyAlignment="1">
      <alignment horizontal="distributed" vertical="center"/>
      <protection/>
    </xf>
    <xf numFmtId="0" fontId="21" fillId="0" borderId="5" xfId="19" applyFont="1" applyBorder="1" applyAlignment="1">
      <alignment horizontal="distributed" vertical="center" wrapText="1"/>
      <protection/>
    </xf>
    <xf numFmtId="0" fontId="21" fillId="0" borderId="0" xfId="19" applyFont="1" applyBorder="1" applyAlignment="1">
      <alignment vertical="center"/>
      <protection/>
    </xf>
    <xf numFmtId="0" fontId="21" fillId="0" borderId="6" xfId="19" applyFont="1" applyBorder="1" applyAlignment="1" quotePrefix="1">
      <alignment horizontal="left" vertical="center"/>
      <protection/>
    </xf>
    <xf numFmtId="0" fontId="21" fillId="0" borderId="6" xfId="19" applyFont="1" applyBorder="1" applyAlignment="1">
      <alignment horizontal="distributed" vertical="center"/>
      <protection/>
    </xf>
    <xf numFmtId="0" fontId="21" fillId="0" borderId="7" xfId="19" applyFont="1" applyBorder="1" applyAlignment="1" quotePrefix="1">
      <alignment horizontal="distributed" vertical="center"/>
      <protection/>
    </xf>
    <xf numFmtId="0" fontId="21" fillId="0" borderId="4" xfId="19" applyFont="1" applyBorder="1" applyAlignment="1" quotePrefix="1">
      <alignment horizontal="left" vertical="center"/>
      <protection/>
    </xf>
    <xf numFmtId="0" fontId="21" fillId="0" borderId="4" xfId="19" applyFont="1" applyBorder="1" applyAlignment="1" quotePrefix="1">
      <alignment horizontal="distributed"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13" fillId="2" borderId="4" xfId="19" applyFont="1" applyFill="1" applyBorder="1" applyAlignment="1" applyProtection="1">
      <alignment vertical="top" wrapText="1"/>
      <protection/>
    </xf>
    <xf numFmtId="49" fontId="13" fillId="0" borderId="4" xfId="19" applyNumberFormat="1" applyFont="1" applyBorder="1" applyAlignment="1" quotePrefix="1">
      <alignment horizontal="distributed" vertical="top"/>
      <protection/>
    </xf>
    <xf numFmtId="193" fontId="22" fillId="0" borderId="4" xfId="19" applyNumberFormat="1" applyFont="1" applyBorder="1" applyAlignment="1" applyProtection="1">
      <alignment horizontal="right" vertical="top"/>
      <protection locked="0"/>
    </xf>
    <xf numFmtId="192" fontId="22" fillId="0" borderId="0" xfId="19" applyNumberFormat="1" applyFont="1" applyBorder="1" applyAlignment="1" applyProtection="1">
      <alignment horizontal="right" vertical="top"/>
      <protection/>
    </xf>
    <xf numFmtId="0" fontId="0" fillId="0" borderId="0" xfId="19" applyFont="1" applyAlignment="1">
      <alignment vertical="top"/>
      <protection/>
    </xf>
    <xf numFmtId="49" fontId="13" fillId="0" borderId="4" xfId="19" applyNumberFormat="1" applyFont="1" applyBorder="1" applyAlignment="1">
      <alignment horizontal="distributed" vertical="top"/>
      <protection/>
    </xf>
    <xf numFmtId="49" fontId="13" fillId="0" borderId="4" xfId="19" applyNumberFormat="1" applyFont="1" applyBorder="1" applyAlignment="1" quotePrefix="1">
      <alignment horizontal="distributed" vertical="top" wrapText="1"/>
      <protection/>
    </xf>
    <xf numFmtId="0" fontId="23" fillId="0" borderId="4" xfId="19" applyFont="1" applyBorder="1" applyAlignment="1" applyProtection="1" quotePrefix="1">
      <alignment horizontal="left" vertical="top"/>
      <protection/>
    </xf>
    <xf numFmtId="49" fontId="24" fillId="0" borderId="4" xfId="19" applyNumberFormat="1" applyFont="1" applyBorder="1" applyAlignment="1" applyProtection="1">
      <alignment horizontal="distributed" vertical="top"/>
      <protection/>
    </xf>
    <xf numFmtId="193" fontId="25" fillId="0" borderId="4" xfId="19" applyNumberFormat="1" applyFont="1" applyBorder="1" applyAlignment="1" applyProtection="1">
      <alignment horizontal="right" vertical="top"/>
      <protection/>
    </xf>
    <xf numFmtId="0" fontId="13" fillId="0" borderId="8" xfId="19" applyFont="1" applyBorder="1" applyAlignment="1" applyProtection="1">
      <alignment horizontal="center" vertical="center"/>
      <protection/>
    </xf>
    <xf numFmtId="49" fontId="24" fillId="0" borderId="8" xfId="19" applyNumberFormat="1" applyFont="1" applyBorder="1" applyAlignment="1" applyProtection="1">
      <alignment horizontal="distributed" vertical="center"/>
      <protection/>
    </xf>
    <xf numFmtId="193" fontId="25" fillId="0" borderId="8" xfId="19" applyNumberFormat="1" applyFont="1" applyBorder="1" applyAlignment="1" applyProtection="1">
      <alignment horizontal="right" vertical="center"/>
      <protection/>
    </xf>
    <xf numFmtId="192" fontId="25" fillId="0" borderId="9" xfId="19" applyNumberFormat="1" applyFont="1" applyBorder="1" applyAlignment="1" applyProtection="1">
      <alignment horizontal="right" vertical="center"/>
      <protection/>
    </xf>
    <xf numFmtId="0" fontId="0" fillId="0" borderId="0" xfId="19" applyFont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/>
      <protection/>
    </xf>
    <xf numFmtId="0" fontId="0" fillId="0" borderId="0" xfId="19" applyFont="1">
      <alignment/>
      <protection/>
    </xf>
    <xf numFmtId="0" fontId="26" fillId="0" borderId="0" xfId="19" applyFont="1" applyBorder="1" applyAlignment="1">
      <alignment horizontal="left" vertical="center"/>
      <protection/>
    </xf>
    <xf numFmtId="0" fontId="0" fillId="0" borderId="0" xfId="19" applyFont="1" applyAlignment="1">
      <alignment/>
      <protection/>
    </xf>
    <xf numFmtId="0" fontId="23" fillId="0" borderId="0" xfId="19" applyFont="1" applyAlignment="1">
      <alignment vertical="center"/>
      <protection/>
    </xf>
    <xf numFmtId="0" fontId="20" fillId="0" borderId="0" xfId="19" applyFont="1">
      <alignment/>
      <protection/>
    </xf>
    <xf numFmtId="0" fontId="0" fillId="0" borderId="0" xfId="19" applyFont="1" applyBorder="1">
      <alignment/>
      <protection/>
    </xf>
    <xf numFmtId="41" fontId="16" fillId="0" borderId="0" xfId="22" applyFont="1" applyAlignment="1">
      <alignment horizontal="center" vertical="center"/>
    </xf>
    <xf numFmtId="0" fontId="21" fillId="0" borderId="10" xfId="19" applyFont="1" applyBorder="1" applyAlignment="1">
      <alignment horizontal="center" vertical="center"/>
      <protection/>
    </xf>
    <xf numFmtId="0" fontId="21" fillId="0" borderId="11" xfId="19" applyFont="1" applyBorder="1" applyAlignment="1">
      <alignment horizontal="center" vertical="center"/>
      <protection/>
    </xf>
    <xf numFmtId="0" fontId="27" fillId="0" borderId="0" xfId="19" applyFont="1" applyAlignment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9" xfId="19"/>
    <cellStyle name="Comma" xfId="20"/>
    <cellStyle name="Comma [0]" xfId="21"/>
    <cellStyle name="千分位[0]_R09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E36"/>
  <sheetViews>
    <sheetView tabSelected="1" view="pageBreakPreview" zoomScaleNormal="75" zoomScaleSheetLayoutView="100" workbookViewId="0" topLeftCell="A1">
      <selection activeCell="E4" sqref="E4"/>
    </sheetView>
  </sheetViews>
  <sheetFormatPr defaultColWidth="9.00390625" defaultRowHeight="15.75"/>
  <cols>
    <col min="1" max="1" width="28.50390625" style="46" customWidth="1"/>
    <col min="2" max="2" width="16.125" style="47" customWidth="1"/>
    <col min="3" max="4" width="17.875" style="43" customWidth="1"/>
    <col min="5" max="5" width="17.875" style="48" customWidth="1"/>
    <col min="6" max="16384" width="8.75390625" style="43" customWidth="1"/>
  </cols>
  <sheetData>
    <row r="1" spans="1:5" s="3" customFormat="1" ht="18" customHeight="1">
      <c r="A1" s="1" t="s">
        <v>0</v>
      </c>
      <c r="B1" s="2"/>
      <c r="E1" s="4"/>
    </row>
    <row r="2" spans="1:5" s="5" customFormat="1" ht="36" customHeight="1">
      <c r="A2" s="52" t="s">
        <v>50</v>
      </c>
      <c r="B2" s="52"/>
      <c r="C2" s="52"/>
      <c r="D2" s="52"/>
      <c r="E2" s="52"/>
    </row>
    <row r="3" spans="1:5" s="6" customFormat="1" ht="18" customHeight="1">
      <c r="A3" s="49"/>
      <c r="B3" s="49"/>
      <c r="C3" s="49"/>
      <c r="D3" s="49"/>
      <c r="E3" s="49"/>
    </row>
    <row r="4" spans="1:5" s="11" customFormat="1" ht="32.25" customHeight="1" thickBot="1">
      <c r="A4" s="7" t="s">
        <v>33</v>
      </c>
      <c r="B4" s="8"/>
      <c r="C4" s="8"/>
      <c r="D4" s="9"/>
      <c r="E4" s="10" t="s">
        <v>1</v>
      </c>
    </row>
    <row r="5" spans="1:5" s="15" customFormat="1" ht="19.5" customHeight="1">
      <c r="A5" s="12"/>
      <c r="B5" s="12"/>
      <c r="C5" s="13" t="s">
        <v>2</v>
      </c>
      <c r="D5" s="14"/>
      <c r="E5" s="14"/>
    </row>
    <row r="6" spans="1:5" s="19" customFormat="1" ht="20.25" customHeight="1">
      <c r="A6" s="16" t="s">
        <v>34</v>
      </c>
      <c r="B6" s="17" t="s">
        <v>3</v>
      </c>
      <c r="C6" s="18" t="s">
        <v>35</v>
      </c>
      <c r="D6" s="18" t="s">
        <v>36</v>
      </c>
      <c r="E6" s="50" t="s">
        <v>4</v>
      </c>
    </row>
    <row r="7" spans="1:5" s="19" customFormat="1" ht="16.5">
      <c r="A7" s="20"/>
      <c r="B7" s="21"/>
      <c r="C7" s="22" t="s">
        <v>37</v>
      </c>
      <c r="D7" s="22" t="s">
        <v>5</v>
      </c>
      <c r="E7" s="51"/>
    </row>
    <row r="8" spans="1:5" s="19" customFormat="1" ht="3.75" customHeight="1">
      <c r="A8" s="23"/>
      <c r="B8" s="17"/>
      <c r="C8" s="24"/>
      <c r="D8" s="24"/>
      <c r="E8" s="25"/>
    </row>
    <row r="9" spans="1:5" s="30" customFormat="1" ht="26.25" customHeight="1">
      <c r="A9" s="26" t="s">
        <v>38</v>
      </c>
      <c r="B9" s="27" t="s">
        <v>6</v>
      </c>
      <c r="C9" s="28">
        <v>96975887264.29</v>
      </c>
      <c r="D9" s="28">
        <v>96975887264.29</v>
      </c>
      <c r="E9" s="29">
        <f aca="true" t="shared" si="0" ref="E9:E32">IF(ABS(C9-D9)&lt;0.00001,0,C9-D9)</f>
        <v>0</v>
      </c>
    </row>
    <row r="10" spans="1:5" s="30" customFormat="1" ht="26.25" customHeight="1">
      <c r="A10" s="26" t="s">
        <v>7</v>
      </c>
      <c r="B10" s="31" t="s">
        <v>8</v>
      </c>
      <c r="C10" s="28">
        <v>130306006243.04</v>
      </c>
      <c r="D10" s="28">
        <v>130196915853.04</v>
      </c>
      <c r="E10" s="29">
        <f t="shared" si="0"/>
        <v>109090390</v>
      </c>
    </row>
    <row r="11" spans="1:5" s="30" customFormat="1" ht="26.25" customHeight="1">
      <c r="A11" s="26" t="s">
        <v>39</v>
      </c>
      <c r="B11" s="31" t="s">
        <v>8</v>
      </c>
      <c r="C11" s="28">
        <v>1000000</v>
      </c>
      <c r="D11" s="28"/>
      <c r="E11" s="29">
        <f t="shared" si="0"/>
        <v>1000000</v>
      </c>
    </row>
    <row r="12" spans="1:5" s="30" customFormat="1" ht="26.25" customHeight="1">
      <c r="A12" s="26" t="s">
        <v>9</v>
      </c>
      <c r="B12" s="31" t="s">
        <v>10</v>
      </c>
      <c r="C12" s="28">
        <v>37205046315.28</v>
      </c>
      <c r="D12" s="28">
        <v>35819766465.72</v>
      </c>
      <c r="E12" s="29">
        <f t="shared" si="0"/>
        <v>1385279849.5599976</v>
      </c>
    </row>
    <row r="13" spans="1:5" s="30" customFormat="1" ht="26.25" customHeight="1">
      <c r="A13" s="26" t="s">
        <v>11</v>
      </c>
      <c r="B13" s="31" t="s">
        <v>10</v>
      </c>
      <c r="C13" s="28">
        <v>50559238259</v>
      </c>
      <c r="D13" s="28">
        <v>45386841214</v>
      </c>
      <c r="E13" s="29">
        <f t="shared" si="0"/>
        <v>5172397045</v>
      </c>
    </row>
    <row r="14" spans="1:5" s="30" customFormat="1" ht="26.25" customHeight="1">
      <c r="A14" s="26" t="s">
        <v>12</v>
      </c>
      <c r="B14" s="31" t="s">
        <v>13</v>
      </c>
      <c r="C14" s="28">
        <v>28828946648.02</v>
      </c>
      <c r="D14" s="28">
        <v>28828946648.02</v>
      </c>
      <c r="E14" s="29">
        <f t="shared" si="0"/>
        <v>0</v>
      </c>
    </row>
    <row r="15" spans="1:5" s="30" customFormat="1" ht="26.25" customHeight="1">
      <c r="A15" s="26" t="s">
        <v>40</v>
      </c>
      <c r="B15" s="31" t="s">
        <v>14</v>
      </c>
      <c r="C15" s="28">
        <v>122253810685.77002</v>
      </c>
      <c r="D15" s="28">
        <v>115957675791.77002</v>
      </c>
      <c r="E15" s="29">
        <f t="shared" si="0"/>
        <v>6296134894</v>
      </c>
    </row>
    <row r="16" spans="1:5" s="30" customFormat="1" ht="26.25" customHeight="1">
      <c r="A16" s="26" t="s">
        <v>15</v>
      </c>
      <c r="B16" s="31" t="s">
        <v>14</v>
      </c>
      <c r="C16" s="28">
        <v>24301988422.91</v>
      </c>
      <c r="D16" s="28">
        <v>23072555370.91</v>
      </c>
      <c r="E16" s="29">
        <f t="shared" si="0"/>
        <v>1229433052</v>
      </c>
    </row>
    <row r="17" spans="1:5" s="30" customFormat="1" ht="26.25" customHeight="1">
      <c r="A17" s="26" t="s">
        <v>16</v>
      </c>
      <c r="B17" s="31" t="s">
        <v>14</v>
      </c>
      <c r="C17" s="28">
        <v>5697049288</v>
      </c>
      <c r="D17" s="28">
        <v>5322049288</v>
      </c>
      <c r="E17" s="29">
        <f t="shared" si="0"/>
        <v>375000000</v>
      </c>
    </row>
    <row r="18" spans="1:5" s="30" customFormat="1" ht="26.25" customHeight="1">
      <c r="A18" s="26" t="s">
        <v>41</v>
      </c>
      <c r="B18" s="31" t="s">
        <v>14</v>
      </c>
      <c r="C18" s="28">
        <v>170476978.53</v>
      </c>
      <c r="D18" s="28">
        <v>170476978.53</v>
      </c>
      <c r="E18" s="29">
        <f t="shared" si="0"/>
        <v>0</v>
      </c>
    </row>
    <row r="19" spans="1:5" s="30" customFormat="1" ht="26.25" customHeight="1">
      <c r="A19" s="26" t="s">
        <v>42</v>
      </c>
      <c r="B19" s="31" t="s">
        <v>14</v>
      </c>
      <c r="C19" s="28">
        <v>4136056653</v>
      </c>
      <c r="D19" s="28">
        <v>1311707377</v>
      </c>
      <c r="E19" s="29">
        <f t="shared" si="0"/>
        <v>2824349276</v>
      </c>
    </row>
    <row r="20" spans="1:5" s="30" customFormat="1" ht="26.25" customHeight="1">
      <c r="A20" s="26" t="s">
        <v>43</v>
      </c>
      <c r="B20" s="31" t="s">
        <v>14</v>
      </c>
      <c r="C20" s="28">
        <v>2212655905</v>
      </c>
      <c r="D20" s="28">
        <v>366403452</v>
      </c>
      <c r="E20" s="29">
        <f t="shared" si="0"/>
        <v>1846252453</v>
      </c>
    </row>
    <row r="21" spans="1:5" s="30" customFormat="1" ht="26.25" customHeight="1">
      <c r="A21" s="26" t="s">
        <v>17</v>
      </c>
      <c r="B21" s="31" t="s">
        <v>44</v>
      </c>
      <c r="C21" s="28">
        <v>3812842983.08</v>
      </c>
      <c r="D21" s="28">
        <v>3760025124.28</v>
      </c>
      <c r="E21" s="29">
        <f t="shared" si="0"/>
        <v>52817858.799999714</v>
      </c>
    </row>
    <row r="22" spans="1:5" s="30" customFormat="1" ht="26.25" customHeight="1">
      <c r="A22" s="26" t="s">
        <v>18</v>
      </c>
      <c r="B22" s="31" t="s">
        <v>19</v>
      </c>
      <c r="C22" s="28">
        <v>36185072077.03</v>
      </c>
      <c r="D22" s="28">
        <v>34535072077.03</v>
      </c>
      <c r="E22" s="29">
        <f t="shared" si="0"/>
        <v>1650000000</v>
      </c>
    </row>
    <row r="23" spans="1:5" s="30" customFormat="1" ht="26.25" customHeight="1">
      <c r="A23" s="26" t="s">
        <v>20</v>
      </c>
      <c r="B23" s="31" t="s">
        <v>19</v>
      </c>
      <c r="C23" s="28">
        <v>28779179098</v>
      </c>
      <c r="D23" s="28">
        <v>13591470899</v>
      </c>
      <c r="E23" s="29">
        <f t="shared" si="0"/>
        <v>15187708199</v>
      </c>
    </row>
    <row r="24" spans="1:5" s="30" customFormat="1" ht="26.25" customHeight="1">
      <c r="A24" s="26" t="s">
        <v>21</v>
      </c>
      <c r="B24" s="31" t="s">
        <v>22</v>
      </c>
      <c r="C24" s="28">
        <v>562602897116.49</v>
      </c>
      <c r="D24" s="28">
        <v>536550687838.49</v>
      </c>
      <c r="E24" s="29">
        <f t="shared" si="0"/>
        <v>26052209278</v>
      </c>
    </row>
    <row r="25" spans="1:5" s="30" customFormat="1" ht="32.25" customHeight="1">
      <c r="A25" s="26" t="s">
        <v>23</v>
      </c>
      <c r="B25" s="32" t="s">
        <v>45</v>
      </c>
      <c r="C25" s="28">
        <v>13996716037</v>
      </c>
      <c r="D25" s="28">
        <v>13996716037</v>
      </c>
      <c r="E25" s="29">
        <f t="shared" si="0"/>
        <v>0</v>
      </c>
    </row>
    <row r="26" spans="1:5" s="30" customFormat="1" ht="32.25" customHeight="1">
      <c r="A26" s="26" t="s">
        <v>24</v>
      </c>
      <c r="B26" s="32" t="s">
        <v>45</v>
      </c>
      <c r="C26" s="28">
        <v>41581727913</v>
      </c>
      <c r="D26" s="28">
        <v>41196594913</v>
      </c>
      <c r="E26" s="29">
        <f t="shared" si="0"/>
        <v>385133000</v>
      </c>
    </row>
    <row r="27" spans="1:5" s="30" customFormat="1" ht="26.25" customHeight="1">
      <c r="A27" s="26" t="s">
        <v>25</v>
      </c>
      <c r="B27" s="31" t="s">
        <v>46</v>
      </c>
      <c r="C27" s="28">
        <v>58540972306.7</v>
      </c>
      <c r="D27" s="28">
        <v>51806183306.7</v>
      </c>
      <c r="E27" s="29">
        <f t="shared" si="0"/>
        <v>6734789000</v>
      </c>
    </row>
    <row r="28" spans="1:5" s="30" customFormat="1" ht="26.25" customHeight="1">
      <c r="A28" s="26" t="s">
        <v>26</v>
      </c>
      <c r="B28" s="31" t="s">
        <v>27</v>
      </c>
      <c r="C28" s="28">
        <v>71842984.34</v>
      </c>
      <c r="D28" s="28">
        <v>71842984.34</v>
      </c>
      <c r="E28" s="29">
        <f t="shared" si="0"/>
        <v>0</v>
      </c>
    </row>
    <row r="29" spans="1:5" s="30" customFormat="1" ht="26.25" customHeight="1">
      <c r="A29" s="26" t="s">
        <v>28</v>
      </c>
      <c r="B29" s="31" t="s">
        <v>29</v>
      </c>
      <c r="C29" s="28">
        <v>13984818325.66</v>
      </c>
      <c r="D29" s="28">
        <v>10039239175.66</v>
      </c>
      <c r="E29" s="29">
        <f t="shared" si="0"/>
        <v>3945579150</v>
      </c>
    </row>
    <row r="30" spans="1:5" s="30" customFormat="1" ht="39" customHeight="1">
      <c r="A30" s="26" t="s">
        <v>30</v>
      </c>
      <c r="B30" s="31" t="s">
        <v>29</v>
      </c>
      <c r="C30" s="28">
        <v>208000000</v>
      </c>
      <c r="D30" s="28">
        <v>208000000</v>
      </c>
      <c r="E30" s="29">
        <f t="shared" si="0"/>
        <v>0</v>
      </c>
    </row>
    <row r="31" spans="1:5" s="30" customFormat="1" ht="26.25" customHeight="1">
      <c r="A31" s="26" t="s">
        <v>31</v>
      </c>
      <c r="B31" s="27" t="s">
        <v>47</v>
      </c>
      <c r="C31" s="28">
        <v>455694757</v>
      </c>
      <c r="D31" s="28">
        <v>435694757</v>
      </c>
      <c r="E31" s="29">
        <f t="shared" si="0"/>
        <v>20000000</v>
      </c>
    </row>
    <row r="32" spans="1:5" s="30" customFormat="1" ht="26.25" customHeight="1">
      <c r="A32" s="26" t="s">
        <v>32</v>
      </c>
      <c r="B32" s="27" t="s">
        <v>48</v>
      </c>
      <c r="C32" s="28">
        <v>7299290600.5</v>
      </c>
      <c r="D32" s="28">
        <v>6809918968.5</v>
      </c>
      <c r="E32" s="29">
        <f t="shared" si="0"/>
        <v>489371632</v>
      </c>
    </row>
    <row r="33" spans="1:5" s="30" customFormat="1" ht="30" customHeight="1">
      <c r="A33" s="33"/>
      <c r="B33" s="34"/>
      <c r="C33" s="35"/>
      <c r="D33" s="35"/>
      <c r="E33" s="29"/>
    </row>
    <row r="34" spans="1:5" s="40" customFormat="1" ht="18.75" customHeight="1" thickBot="1">
      <c r="A34" s="36" t="s">
        <v>49</v>
      </c>
      <c r="B34" s="37"/>
      <c r="C34" s="38">
        <f>SUM(C9:C32)</f>
        <v>1270167216861.64</v>
      </c>
      <c r="D34" s="38">
        <f>SUM(D9:D32)</f>
        <v>1196410671784.28</v>
      </c>
      <c r="E34" s="39">
        <f>IF(ABS(C34-D34)&lt;0.00001,0,C34-D34)</f>
        <v>73756545077.35986</v>
      </c>
    </row>
    <row r="35" spans="1:5" ht="16.5" customHeight="1">
      <c r="A35" s="41"/>
      <c r="B35" s="42"/>
      <c r="C35" s="42"/>
      <c r="D35" s="42"/>
      <c r="E35" s="42"/>
    </row>
    <row r="36" spans="1:5" ht="15.75">
      <c r="A36" s="44"/>
      <c r="B36" s="45"/>
      <c r="C36" s="45"/>
      <c r="D36" s="45"/>
      <c r="E36" s="45"/>
    </row>
  </sheetData>
  <mergeCells count="3">
    <mergeCell ref="A2:E2"/>
    <mergeCell ref="A3:E3"/>
    <mergeCell ref="E6:E7"/>
  </mergeCells>
  <printOptions/>
  <pageMargins left="0.5905511811023623" right="0.5905511811023623" top="0.4724409448818898" bottom="0.7874015748031497" header="0.5118110236220472" footer="0.5118110236220472"/>
  <pageSetup horizontalDpi="600" verticalDpi="600" orientation="portrait" paperSize="9" scale="86" r:id="rId1"/>
  <rowBreaks count="2" manualBreakCount="2">
    <brk id="37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2009-04-10T06:39:57Z</cp:lastPrinted>
  <dcterms:created xsi:type="dcterms:W3CDTF">2009-04-10T06:39:53Z</dcterms:created>
  <dcterms:modified xsi:type="dcterms:W3CDTF">2009-04-11T10:40:05Z</dcterms:modified>
  <cp:category/>
  <cp:version/>
  <cp:contentType/>
  <cp:contentStatus/>
</cp:coreProperties>
</file>