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20" windowWidth="12120" windowHeight="8220" activeTab="0"/>
  </bookViews>
  <sheets>
    <sheet name="彙總 (印書)" sheetId="1" r:id="rId1"/>
  </sheets>
  <definedNames>
    <definedName name="\c">#REF!</definedName>
    <definedName name="\p">#REF!</definedName>
    <definedName name="_xlnm.Print_Area" localSheetId="0">'彙總 (印書)'!$A$1:$N$64</definedName>
    <definedName name="_xlnm.Print_Titles" localSheetId="0">'彙總 (印書)'!$1:$6</definedName>
  </definedNames>
  <calcPr fullCalcOnLoad="1"/>
</workbook>
</file>

<file path=xl/sharedStrings.xml><?xml version="1.0" encoding="utf-8"?>
<sst xmlns="http://schemas.openxmlformats.org/spreadsheetml/2006/main" count="147" uniqueCount="124">
  <si>
    <t>　</t>
  </si>
  <si>
    <t xml:space="preserve"> </t>
  </si>
  <si>
    <t>單位:新臺幣元</t>
  </si>
  <si>
    <t>基 金 及 借 款 項 目</t>
  </si>
  <si>
    <t>債   權   人</t>
  </si>
  <si>
    <t>借款</t>
  </si>
  <si>
    <t>償還期間</t>
  </si>
  <si>
    <t xml:space="preserve">本 年 度 </t>
  </si>
  <si>
    <t xml:space="preserve"> 舉 借 金 額</t>
  </si>
  <si>
    <t>本年度終了</t>
  </si>
  <si>
    <t>年度</t>
  </si>
  <si>
    <t>起</t>
  </si>
  <si>
    <t>止</t>
  </si>
  <si>
    <t>借款餘額</t>
  </si>
  <si>
    <t>預    算    數</t>
  </si>
  <si>
    <t>決    算    數</t>
  </si>
  <si>
    <t>行政院國家發展基金</t>
  </si>
  <si>
    <t>(USD949,391.91)</t>
  </si>
  <si>
    <t>國際開發協會</t>
  </si>
  <si>
    <t>(USD159,318.43)</t>
  </si>
  <si>
    <t>(USD147,248.22)</t>
  </si>
  <si>
    <t>(USD288,462.79)</t>
  </si>
  <si>
    <t>(USD354,362.47)</t>
  </si>
  <si>
    <t>92-97</t>
  </si>
  <si>
    <t>95</t>
  </si>
  <si>
    <t>100</t>
  </si>
  <si>
    <t>115</t>
  </si>
  <si>
    <t>97-98</t>
  </si>
  <si>
    <t>88-98</t>
  </si>
  <si>
    <t>94</t>
  </si>
  <si>
    <t>108</t>
  </si>
  <si>
    <t>95-98</t>
  </si>
  <si>
    <t>101</t>
  </si>
  <si>
    <t>110</t>
  </si>
  <si>
    <t>建設公債買受人或金融機構</t>
  </si>
  <si>
    <t xml:space="preserve">長 期 債 務 </t>
  </si>
  <si>
    <t xml:space="preserve"> 增 減 明 細 表</t>
  </si>
  <si>
    <t xml:space="preserve">中華民國  </t>
  </si>
  <si>
    <r>
      <t xml:space="preserve">   98</t>
    </r>
    <r>
      <rPr>
        <b/>
        <sz val="14"/>
        <color indexed="8"/>
        <rFont val="新細明體"/>
        <family val="1"/>
      </rPr>
      <t>年度</t>
    </r>
  </si>
  <si>
    <t>截至上年度終了</t>
  </si>
  <si>
    <r>
      <t>本</t>
    </r>
    <r>
      <rPr>
        <b/>
        <sz val="10"/>
        <color indexed="8"/>
        <rFont val="Times New Roman"/>
        <family val="1"/>
      </rPr>
      <t xml:space="preserve"> </t>
    </r>
    <r>
      <rPr>
        <b/>
        <sz val="10"/>
        <color indexed="8"/>
        <rFont val="華康粗明體"/>
        <family val="3"/>
      </rPr>
      <t>年</t>
    </r>
    <r>
      <rPr>
        <b/>
        <sz val="10"/>
        <color indexed="8"/>
        <rFont val="Times New Roman"/>
        <family val="1"/>
      </rPr>
      <t xml:space="preserve"> </t>
    </r>
    <r>
      <rPr>
        <b/>
        <sz val="10"/>
        <color indexed="8"/>
        <rFont val="華康粗明體"/>
        <family val="3"/>
      </rPr>
      <t>度</t>
    </r>
    <r>
      <rPr>
        <b/>
        <sz val="10"/>
        <color indexed="8"/>
        <rFont val="Times New Roman"/>
        <family val="1"/>
      </rPr>
      <t xml:space="preserve"> </t>
    </r>
    <r>
      <rPr>
        <b/>
        <sz val="10"/>
        <color indexed="8"/>
        <rFont val="華康粗明體"/>
        <family val="3"/>
      </rPr>
      <t>償</t>
    </r>
    <r>
      <rPr>
        <b/>
        <sz val="10"/>
        <color indexed="8"/>
        <rFont val="Times New Roman"/>
        <family val="1"/>
      </rPr>
      <t xml:space="preserve"> </t>
    </r>
    <r>
      <rPr>
        <b/>
        <sz val="10"/>
        <color indexed="8"/>
        <rFont val="華康粗明體"/>
        <family val="3"/>
      </rPr>
      <t>還</t>
    </r>
    <r>
      <rPr>
        <b/>
        <sz val="10"/>
        <color indexed="8"/>
        <rFont val="Times New Roman"/>
        <family val="1"/>
      </rPr>
      <t xml:space="preserve"> </t>
    </r>
    <r>
      <rPr>
        <b/>
        <sz val="10"/>
        <color indexed="8"/>
        <rFont val="華康粗明體"/>
        <family val="3"/>
      </rPr>
      <t>金</t>
    </r>
    <r>
      <rPr>
        <b/>
        <sz val="10"/>
        <color indexed="8"/>
        <rFont val="Times New Roman"/>
        <family val="1"/>
      </rPr>
      <t xml:space="preserve"> </t>
    </r>
    <r>
      <rPr>
        <b/>
        <sz val="10"/>
        <color indexed="8"/>
        <rFont val="華康粗明體"/>
        <family val="3"/>
      </rPr>
      <t>額</t>
    </r>
  </si>
  <si>
    <r>
      <t>本</t>
    </r>
    <r>
      <rPr>
        <b/>
        <sz val="10"/>
        <color indexed="8"/>
        <rFont val="Times New Roman"/>
        <family val="1"/>
      </rPr>
      <t xml:space="preserve"> </t>
    </r>
    <r>
      <rPr>
        <b/>
        <sz val="10"/>
        <color indexed="8"/>
        <rFont val="華康粗明體"/>
        <family val="3"/>
      </rPr>
      <t>年</t>
    </r>
    <r>
      <rPr>
        <b/>
        <sz val="10"/>
        <color indexed="8"/>
        <rFont val="Times New Roman"/>
        <family val="1"/>
      </rPr>
      <t xml:space="preserve"> </t>
    </r>
    <r>
      <rPr>
        <b/>
        <sz val="10"/>
        <color indexed="8"/>
        <rFont val="華康粗明體"/>
        <family val="3"/>
      </rPr>
      <t>度</t>
    </r>
    <r>
      <rPr>
        <b/>
        <sz val="10"/>
        <color indexed="8"/>
        <rFont val="Times New Roman"/>
        <family val="1"/>
      </rPr>
      <t xml:space="preserve"> </t>
    </r>
    <r>
      <rPr>
        <b/>
        <sz val="10"/>
        <color indexed="8"/>
        <rFont val="華康粗明體"/>
        <family val="3"/>
      </rPr>
      <t>調</t>
    </r>
    <r>
      <rPr>
        <b/>
        <sz val="10"/>
        <color indexed="8"/>
        <rFont val="Times New Roman"/>
        <family val="1"/>
      </rPr>
      <t xml:space="preserve"> </t>
    </r>
    <r>
      <rPr>
        <b/>
        <sz val="10"/>
        <color indexed="8"/>
        <rFont val="華康粗明體"/>
        <family val="3"/>
      </rPr>
      <t>整</t>
    </r>
    <r>
      <rPr>
        <b/>
        <sz val="10"/>
        <color indexed="8"/>
        <rFont val="Times New Roman"/>
        <family val="1"/>
      </rPr>
      <t xml:space="preserve"> </t>
    </r>
    <r>
      <rPr>
        <b/>
        <sz val="10"/>
        <color indexed="8"/>
        <rFont val="華康粗明體"/>
        <family val="3"/>
      </rPr>
      <t>數</t>
    </r>
  </si>
  <si>
    <t>說 明</t>
  </si>
  <si>
    <t>增    加</t>
  </si>
  <si>
    <t>減    少</t>
  </si>
  <si>
    <t xml:space="preserve"> </t>
  </si>
  <si>
    <t>(USD474,695.76)</t>
  </si>
  <si>
    <t>(一)挖泥船計畫(6CHA)</t>
  </si>
  <si>
    <t>(USD79,659.14)</t>
  </si>
  <si>
    <t>(二)地下水計畫(7CHA)</t>
  </si>
  <si>
    <t>國際開發協會</t>
  </si>
  <si>
    <t>(USD73,624.14)</t>
  </si>
  <si>
    <t>(三)自來水計畫(9CHA)</t>
  </si>
  <si>
    <t>(USD144,231.26)</t>
  </si>
  <si>
    <t>(四)中華開發計畫(17CHA)</t>
  </si>
  <si>
    <t>(USD177,181.22)</t>
  </si>
  <si>
    <t>營建建設基金</t>
  </si>
  <si>
    <t>(一)國宅計畫</t>
  </si>
  <si>
    <t>金融機構</t>
  </si>
  <si>
    <t>(二)淡海及高雄新市鎮開發計畫</t>
  </si>
  <si>
    <t>95-98</t>
  </si>
  <si>
    <t>國軍老舊眷村改建基金</t>
  </si>
  <si>
    <t>(一)國軍老舊眷村改建融資計畫</t>
  </si>
  <si>
    <t>金融機構</t>
  </si>
  <si>
    <r>
      <t>94</t>
    </r>
    <r>
      <rPr>
        <sz val="11"/>
        <color indexed="8"/>
        <rFont val="細明體"/>
        <family val="3"/>
      </rPr>
      <t>、</t>
    </r>
    <r>
      <rPr>
        <sz val="11"/>
        <color indexed="8"/>
        <rFont val="Times New Roman"/>
        <family val="1"/>
      </rPr>
      <t>96</t>
    </r>
  </si>
  <si>
    <t>住宅基金</t>
  </si>
  <si>
    <t>國防部所屬基金</t>
  </si>
  <si>
    <t>國立大學校院校務基金(彙總)</t>
  </si>
  <si>
    <r>
      <t>(一)國立臺灣大學實驗林</t>
    </r>
    <r>
      <rPr>
        <sz val="6"/>
        <color indexed="8"/>
        <rFont val="華康粗明體"/>
        <family val="3"/>
      </rPr>
      <t xml:space="preserve"> </t>
    </r>
    <r>
      <rPr>
        <sz val="11"/>
        <color indexed="8"/>
        <rFont val="華康粗明體"/>
        <family val="3"/>
      </rPr>
      <t>921</t>
    </r>
    <r>
      <rPr>
        <sz val="6"/>
        <color indexed="8"/>
        <rFont val="華康粗明體"/>
        <family val="3"/>
      </rPr>
      <t xml:space="preserve"> </t>
    </r>
    <r>
      <rPr>
        <sz val="11"/>
        <color indexed="8"/>
        <rFont val="華康粗明體"/>
        <family val="3"/>
      </rPr>
      <t>災後重
    建計畫</t>
    </r>
  </si>
  <si>
    <t>經濟作業基金</t>
  </si>
  <si>
    <r>
      <t>(</t>
    </r>
    <r>
      <rPr>
        <sz val="11"/>
        <color indexed="8"/>
        <rFont val="細明體"/>
        <family val="3"/>
      </rPr>
      <t>一</t>
    </r>
    <r>
      <rPr>
        <sz val="11"/>
        <color indexed="8"/>
        <rFont val="Times New Roman"/>
        <family val="1"/>
      </rPr>
      <t>)</t>
    </r>
    <r>
      <rPr>
        <sz val="11"/>
        <color indexed="8"/>
        <rFont val="細明體"/>
        <family val="3"/>
      </rPr>
      <t xml:space="preserve">高雄加工出口區（含擴區）設置
</t>
    </r>
    <r>
      <rPr>
        <sz val="11"/>
        <color indexed="8"/>
        <rFont val="Times New Roman"/>
        <family val="1"/>
      </rPr>
      <t xml:space="preserve">       </t>
    </r>
    <r>
      <rPr>
        <sz val="11"/>
        <color indexed="8"/>
        <rFont val="細明體"/>
        <family val="3"/>
      </rPr>
      <t>倉儲轉運專區計畫－開發經費</t>
    </r>
  </si>
  <si>
    <r>
      <t>(</t>
    </r>
    <r>
      <rPr>
        <sz val="11"/>
        <color indexed="8"/>
        <rFont val="細明體"/>
        <family val="3"/>
      </rPr>
      <t>二</t>
    </r>
    <r>
      <rPr>
        <sz val="11"/>
        <color indexed="8"/>
        <rFont val="Times New Roman"/>
        <family val="1"/>
      </rPr>
      <t>)</t>
    </r>
    <r>
      <rPr>
        <sz val="11"/>
        <color indexed="8"/>
        <rFont val="細明體"/>
        <family val="3"/>
      </rPr>
      <t xml:space="preserve">臺中港區設置倉儲轉運專區計畫
</t>
    </r>
    <r>
      <rPr>
        <sz val="11"/>
        <color indexed="8"/>
        <rFont val="Times New Roman"/>
        <family val="1"/>
      </rPr>
      <t xml:space="preserve">       </t>
    </r>
    <r>
      <rPr>
        <sz val="11"/>
        <color indexed="8"/>
        <rFont val="細明體"/>
        <family val="3"/>
      </rPr>
      <t>－開發經費</t>
    </r>
  </si>
  <si>
    <r>
      <t>(</t>
    </r>
    <r>
      <rPr>
        <sz val="11"/>
        <color indexed="8"/>
        <rFont val="細明體"/>
        <family val="3"/>
      </rPr>
      <t>三</t>
    </r>
    <r>
      <rPr>
        <sz val="11"/>
        <color indexed="8"/>
        <rFont val="Times New Roman"/>
        <family val="1"/>
      </rPr>
      <t>)</t>
    </r>
    <r>
      <rPr>
        <sz val="11"/>
        <color indexed="8"/>
        <rFont val="細明體"/>
        <family val="3"/>
      </rPr>
      <t xml:space="preserve">屏東加工出口區設置計畫－開發
</t>
    </r>
    <r>
      <rPr>
        <sz val="11"/>
        <color indexed="8"/>
        <rFont val="Times New Roman"/>
        <family val="1"/>
      </rPr>
      <t xml:space="preserve">       </t>
    </r>
    <r>
      <rPr>
        <sz val="11"/>
        <color indexed="8"/>
        <rFont val="細明體"/>
        <family val="3"/>
      </rPr>
      <t xml:space="preserve">經費
</t>
    </r>
    <r>
      <rPr>
        <sz val="11"/>
        <color indexed="8"/>
        <rFont val="Times New Roman"/>
        <family val="1"/>
      </rPr>
      <t xml:space="preserve">       </t>
    </r>
  </si>
  <si>
    <r>
      <t>(</t>
    </r>
    <r>
      <rPr>
        <sz val="11"/>
        <color indexed="8"/>
        <rFont val="細明體"/>
        <family val="3"/>
      </rPr>
      <t>四</t>
    </r>
    <r>
      <rPr>
        <sz val="11"/>
        <color indexed="8"/>
        <rFont val="Times New Roman"/>
        <family val="1"/>
      </rPr>
      <t>)</t>
    </r>
    <r>
      <rPr>
        <sz val="11"/>
        <color indexed="8"/>
        <rFont val="細明體"/>
        <family val="3"/>
      </rPr>
      <t xml:space="preserve">儲運服務中心業務去任務化員工
</t>
    </r>
    <r>
      <rPr>
        <sz val="11"/>
        <color indexed="8"/>
        <rFont val="Times New Roman"/>
        <family val="1"/>
      </rPr>
      <t xml:space="preserve">       </t>
    </r>
    <r>
      <rPr>
        <sz val="11"/>
        <color indexed="8"/>
        <rFont val="細明體"/>
        <family val="3"/>
      </rPr>
      <t>離職經費</t>
    </r>
  </si>
  <si>
    <r>
      <t>(</t>
    </r>
    <r>
      <rPr>
        <sz val="11"/>
        <color indexed="8"/>
        <rFont val="細明體"/>
        <family val="3"/>
      </rPr>
      <t>五</t>
    </r>
    <r>
      <rPr>
        <sz val="11"/>
        <color indexed="8"/>
        <rFont val="Times New Roman"/>
        <family val="1"/>
      </rPr>
      <t>)</t>
    </r>
    <r>
      <rPr>
        <sz val="11"/>
        <color indexed="8"/>
        <rFont val="細明體"/>
        <family val="3"/>
      </rPr>
      <t xml:space="preserve">楠梓加工出口區污水下水道系統
</t>
    </r>
    <r>
      <rPr>
        <sz val="11"/>
        <color indexed="8"/>
        <rFont val="Times New Roman"/>
        <family val="1"/>
      </rPr>
      <t xml:space="preserve">       </t>
    </r>
    <r>
      <rPr>
        <sz val="11"/>
        <color indexed="8"/>
        <rFont val="細明體"/>
        <family val="3"/>
      </rPr>
      <t xml:space="preserve">建置
</t>
    </r>
    <r>
      <rPr>
        <sz val="11"/>
        <color indexed="8"/>
        <rFont val="Times New Roman"/>
        <family val="1"/>
      </rPr>
      <t xml:space="preserve">       </t>
    </r>
  </si>
  <si>
    <t>(六)投資取得工業區土地出租</t>
  </si>
  <si>
    <r>
      <t>(七)辦理雲林科技工業區（竹圍子區）
    開發工程水處理設施第</t>
    </r>
    <r>
      <rPr>
        <sz val="5"/>
        <color indexed="8"/>
        <rFont val="細明體"/>
        <family val="3"/>
      </rPr>
      <t xml:space="preserve"> </t>
    </r>
    <r>
      <rPr>
        <sz val="11"/>
        <color indexed="8"/>
        <rFont val="Times New Roman"/>
        <family val="1"/>
      </rPr>
      <t>1</t>
    </r>
    <r>
      <rPr>
        <sz val="5"/>
        <color indexed="8"/>
        <rFont val="Times New Roman"/>
        <family val="1"/>
      </rPr>
      <t xml:space="preserve"> </t>
    </r>
    <r>
      <rPr>
        <sz val="11"/>
        <color indexed="8"/>
        <rFont val="華康粗明體"/>
        <family val="3"/>
      </rPr>
      <t xml:space="preserve">期工程
</t>
    </r>
    <r>
      <rPr>
        <sz val="11"/>
        <color indexed="8"/>
        <rFont val="Times New Roman"/>
        <family val="1"/>
      </rPr>
      <t xml:space="preserve">        </t>
    </r>
    <r>
      <rPr>
        <sz val="11"/>
        <color indexed="8"/>
        <rFont val="華康粗明體"/>
        <family val="3"/>
      </rPr>
      <t>專案融資</t>
    </r>
  </si>
  <si>
    <t>交通作業基金</t>
  </si>
  <si>
    <t>乙類公債及賒借</t>
  </si>
  <si>
    <r>
      <t>(一)二高後續、北宜</t>
    </r>
    <r>
      <rPr>
        <b/>
        <sz val="11"/>
        <color indexed="8"/>
        <rFont val="新細明體"/>
        <family val="1"/>
      </rPr>
      <t>（</t>
    </r>
    <r>
      <rPr>
        <sz val="11"/>
        <color indexed="8"/>
        <rFont val="新細明體"/>
        <family val="1"/>
      </rPr>
      <t>含頭城蘇澳段</t>
    </r>
    <r>
      <rPr>
        <b/>
        <sz val="11"/>
        <color indexed="8"/>
        <rFont val="新細明體"/>
        <family val="1"/>
      </rPr>
      <t xml:space="preserve">）
</t>
    </r>
    <r>
      <rPr>
        <b/>
        <sz val="11"/>
        <color indexed="8"/>
        <rFont val="華康粗明體"/>
        <family val="3"/>
      </rPr>
      <t xml:space="preserve">   </t>
    </r>
    <r>
      <rPr>
        <sz val="11"/>
        <color indexed="8"/>
        <rFont val="新細明體"/>
        <family val="1"/>
      </rPr>
      <t>建設計畫</t>
    </r>
  </si>
  <si>
    <t>建設公債買受人
或金融機構等</t>
  </si>
  <si>
    <t>84-90</t>
  </si>
  <si>
    <r>
      <t>(二)國道</t>
    </r>
    <r>
      <rPr>
        <sz val="3"/>
        <color indexed="8"/>
        <rFont val="華康粗明體"/>
        <family val="3"/>
      </rPr>
      <t xml:space="preserve"> </t>
    </r>
    <r>
      <rPr>
        <sz val="11"/>
        <color indexed="8"/>
        <rFont val="華康粗明體"/>
        <family val="3"/>
      </rPr>
      <t>6</t>
    </r>
    <r>
      <rPr>
        <sz val="3"/>
        <color indexed="8"/>
        <rFont val="華康粗明體"/>
        <family val="3"/>
      </rPr>
      <t xml:space="preserve"> </t>
    </r>
    <r>
      <rPr>
        <sz val="11"/>
        <color indexed="8"/>
        <rFont val="華康粗明體"/>
        <family val="3"/>
      </rPr>
      <t>號南投段建設計畫暨國道
    4號豐</t>
    </r>
    <r>
      <rPr>
        <sz val="11"/>
        <color indexed="8"/>
        <rFont val="新細明體"/>
        <family val="1"/>
      </rPr>
      <t>原大坑段及臺中生活圈</t>
    </r>
    <r>
      <rPr>
        <sz val="10"/>
        <color indexed="8"/>
        <rFont val="新細明體"/>
        <family val="1"/>
      </rPr>
      <t xml:space="preserve"> </t>
    </r>
    <r>
      <rPr>
        <sz val="11"/>
        <color indexed="8"/>
        <rFont val="新細明體"/>
        <family val="1"/>
      </rPr>
      <t>4 號
       道路建設計畫</t>
    </r>
  </si>
  <si>
    <t>96-97</t>
  </si>
  <si>
    <t xml:space="preserve">(三)高速鐵路車站特定區區段徵收土
    地開發及站區聯外道路系統改善
    計畫
    </t>
  </si>
  <si>
    <t>88-98</t>
  </si>
  <si>
    <t>國軍退除役官兵安置基金</t>
  </si>
  <si>
    <t>(一)承接榮工公司非營造業務所需
    借款</t>
  </si>
  <si>
    <t>科學工業園區管理局作業基金</t>
  </si>
  <si>
    <t>(一)新竹科學工業園區建設計畫</t>
  </si>
  <si>
    <t>(二)新竹科學工業園區宜蘭基地籌設
    計畫</t>
  </si>
  <si>
    <t>建設公債買受人或金融機構</t>
  </si>
  <si>
    <t>(三)南部科學工業園區台南園區建設
    計畫</t>
  </si>
  <si>
    <t>建設公債買受人或金融機構</t>
  </si>
  <si>
    <t>(四)南部科學工業園區高雄園區籌設
    計畫</t>
  </si>
  <si>
    <t>(五)中部科學工業園區建設計畫</t>
  </si>
  <si>
    <t>合計</t>
  </si>
  <si>
    <t>89-98</t>
  </si>
  <si>
    <t>90-98</t>
  </si>
  <si>
    <t>(USD474,696.15)</t>
  </si>
  <si>
    <t>(USD79,659.29)</t>
  </si>
  <si>
    <t>(USD73,624.08)</t>
  </si>
  <si>
    <t>(USD144,231.53)</t>
  </si>
  <si>
    <t>(USD177,181.25)</t>
  </si>
  <si>
    <t>(五)辦理策略性投資計畫</t>
  </si>
  <si>
    <t xml:space="preserve">          基金及科學工業園區管理局作業基金奉准先行辦理補辦預算數2,800,000,000元、5,472,324,515元及7,540,000,000元。</t>
  </si>
  <si>
    <t xml:space="preserve">           元。      </t>
  </si>
  <si>
    <t xml:space="preserve">       舉借不影響現金流量之數。</t>
  </si>
  <si>
    <r>
      <t xml:space="preserve">   </t>
    </r>
    <r>
      <rPr>
        <sz val="10"/>
        <color indexed="8"/>
        <rFont val="Times New Roman"/>
        <family val="1"/>
      </rPr>
      <t xml:space="preserve"> 4.</t>
    </r>
    <r>
      <rPr>
        <sz val="10"/>
        <color indexed="8"/>
        <rFont val="新細明體"/>
        <family val="1"/>
      </rPr>
      <t>本年度舉借金額決算數20,303,130,766元</t>
    </r>
    <r>
      <rPr>
        <sz val="9"/>
        <color indexed="8"/>
        <rFont val="新細明體"/>
        <family val="1"/>
      </rPr>
      <t>，</t>
    </r>
    <r>
      <rPr>
        <sz val="10"/>
        <color indexed="8"/>
        <rFont val="新細明體"/>
        <family val="1"/>
      </rPr>
      <t>較現金流量綜計表所列增加長期負債 19,714,861,395元</t>
    </r>
    <r>
      <rPr>
        <sz val="8"/>
        <color indexed="8"/>
        <rFont val="新細明體"/>
        <family val="1"/>
      </rPr>
      <t>，</t>
    </r>
    <r>
      <rPr>
        <sz val="10"/>
        <color indexed="8"/>
        <rFont val="新細明體"/>
        <family val="1"/>
      </rPr>
      <t>差異588,269,371元</t>
    </r>
    <r>
      <rPr>
        <sz val="9"/>
        <color indexed="8"/>
        <rFont val="新細明體"/>
        <family val="1"/>
      </rPr>
      <t>，</t>
    </r>
    <r>
      <rPr>
        <sz val="10"/>
        <color indexed="8"/>
        <rFont val="新細明體"/>
        <family val="1"/>
      </rPr>
      <t>係營建建設基金</t>
    </r>
  </si>
  <si>
    <t xml:space="preserve">       作業基金及水資源作業基金應計退休金負債7,830,623,631元及91,116,315元之數；國立臺北藝術大學校務基金應付租賃款262,670元；</t>
  </si>
  <si>
    <t xml:space="preserve">      交通作業基金及科學工業園區管理局作業基金應付債券折價484,013,610元及83,053,113元之數。</t>
  </si>
  <si>
    <r>
      <t>註：</t>
    </r>
    <r>
      <rPr>
        <sz val="10"/>
        <color indexed="8"/>
        <rFont val="Times New Roman"/>
        <family val="1"/>
      </rPr>
      <t>1.</t>
    </r>
    <r>
      <rPr>
        <sz val="10"/>
        <color indexed="8"/>
        <rFont val="新細明體"/>
        <family val="1"/>
      </rPr>
      <t>上年度終了借款餘額365,482,581,873元</t>
    </r>
    <r>
      <rPr>
        <sz val="11"/>
        <color indexed="8"/>
        <rFont val="新細明體"/>
        <family val="1"/>
      </rPr>
      <t>，</t>
    </r>
    <r>
      <rPr>
        <sz val="10"/>
        <color indexed="8"/>
        <rFont val="新細明體"/>
        <family val="1"/>
      </rPr>
      <t>與平衡綜計表所列長期債務371,035,265,414元</t>
    </r>
    <r>
      <rPr>
        <sz val="11"/>
        <color indexed="8"/>
        <rFont val="新細明體"/>
        <family val="1"/>
      </rPr>
      <t>，</t>
    </r>
    <r>
      <rPr>
        <sz val="10"/>
        <color indexed="8"/>
        <rFont val="新細明體"/>
        <family val="1"/>
      </rPr>
      <t>差異5,552,683,541元</t>
    </r>
    <r>
      <rPr>
        <sz val="11"/>
        <color indexed="8"/>
        <rFont val="新細明體"/>
        <family val="1"/>
      </rPr>
      <t>，</t>
    </r>
    <r>
      <rPr>
        <sz val="10"/>
        <color indexed="8"/>
        <rFont val="新細明體"/>
        <family val="1"/>
      </rPr>
      <t>係不含國軍生產及服務</t>
    </r>
  </si>
  <si>
    <r>
      <t xml:space="preserve">           作業基金、國立陽明大學附設醫院作業基金及水資源作業基金應計退休金負債6,096,489,282元、8,735,352元及91,116,315元；國立臺北           </t>
    </r>
  </si>
  <si>
    <t xml:space="preserve">           藝術大學校務基金應付租賃款407,077元；交通作業基金及科學工業園區管理局作業基金應付債券折價531,031,780元及113,032,705元之</t>
  </si>
  <si>
    <t xml:space="preserve">           數。</t>
  </si>
  <si>
    <r>
      <t xml:space="preserve">        </t>
    </r>
    <r>
      <rPr>
        <sz val="10"/>
        <color indexed="8"/>
        <rFont val="Times New Roman"/>
        <family val="1"/>
      </rPr>
      <t>2.</t>
    </r>
    <r>
      <rPr>
        <sz val="10"/>
        <color indexed="8"/>
        <rFont val="新細明體"/>
        <family val="1"/>
      </rPr>
      <t>本年度舉借金額預算數320,661,958,162元</t>
    </r>
    <r>
      <rPr>
        <sz val="11"/>
        <color indexed="8"/>
        <rFont val="新細明體"/>
        <family val="1"/>
      </rPr>
      <t>，</t>
    </r>
    <r>
      <rPr>
        <sz val="10"/>
        <color indexed="8"/>
        <rFont val="新細明體"/>
        <family val="1"/>
      </rPr>
      <t>包括營建建設基金</t>
    </r>
    <r>
      <rPr>
        <sz val="11"/>
        <color indexed="8"/>
        <rFont val="新細明體"/>
        <family val="1"/>
      </rPr>
      <t>、</t>
    </r>
    <r>
      <rPr>
        <sz val="10"/>
        <color indexed="8"/>
        <rFont val="新細明體"/>
        <family val="1"/>
      </rPr>
      <t>國軍老舊眷村改建基金</t>
    </r>
    <r>
      <rPr>
        <sz val="11"/>
        <color indexed="8"/>
        <rFont val="新細明體"/>
        <family val="1"/>
      </rPr>
      <t>、</t>
    </r>
    <r>
      <rPr>
        <sz val="10"/>
        <color indexed="8"/>
        <rFont val="新細明體"/>
        <family val="1"/>
      </rPr>
      <t>經濟作業基金</t>
    </r>
    <r>
      <rPr>
        <sz val="11"/>
        <color indexed="8"/>
        <rFont val="新細明體"/>
        <family val="1"/>
      </rPr>
      <t>、</t>
    </r>
    <r>
      <rPr>
        <sz val="10"/>
        <color indexed="8"/>
        <rFont val="新細明體"/>
        <family val="1"/>
      </rPr>
      <t>交通作業基金及科學工業園</t>
    </r>
  </si>
  <si>
    <t xml:space="preserve">       3,930,188,000元及12,000,000,000元之數；國立臺北藝術大學校務基金應付租賃款144,407元；國立陽明大學附設醫院作業基金應計退休</t>
  </si>
  <si>
    <t xml:space="preserve">       金負債支付數8,735,352元；營建建設基金償還不影響現金流量588,269,371元之數。</t>
  </si>
  <si>
    <r>
      <t xml:space="preserve">       院國家發展基金</t>
    </r>
    <r>
      <rPr>
        <sz val="11"/>
        <color indexed="8"/>
        <rFont val="新細明體"/>
        <family val="1"/>
      </rPr>
      <t>、</t>
    </r>
    <r>
      <rPr>
        <sz val="10"/>
        <color indexed="8"/>
        <rFont val="新細明體"/>
        <family val="1"/>
      </rPr>
      <t>國立臺灣大學校務基金</t>
    </r>
    <r>
      <rPr>
        <sz val="11"/>
        <color indexed="8"/>
        <rFont val="新細明體"/>
        <family val="1"/>
      </rPr>
      <t>、</t>
    </r>
    <r>
      <rPr>
        <sz val="10"/>
        <color indexed="8"/>
        <rFont val="新細明體"/>
        <family val="1"/>
      </rPr>
      <t>經濟作業基金及交通作業基金之應付到期長期負債償還數15,557,680元</t>
    </r>
    <r>
      <rPr>
        <sz val="11"/>
        <color indexed="8"/>
        <rFont val="新細明體"/>
        <family val="1"/>
      </rPr>
      <t>、</t>
    </r>
    <r>
      <rPr>
        <sz val="10"/>
        <color indexed="8"/>
        <rFont val="新細明體"/>
        <family val="1"/>
      </rPr>
      <t>1,000,000元</t>
    </r>
    <r>
      <rPr>
        <sz val="11"/>
        <color indexed="8"/>
        <rFont val="新細明體"/>
        <family val="1"/>
      </rPr>
      <t>、</t>
    </r>
  </si>
  <si>
    <r>
      <t xml:space="preserve">        </t>
    </r>
    <r>
      <rPr>
        <sz val="10"/>
        <color indexed="8"/>
        <rFont val="Times New Roman"/>
        <family val="1"/>
      </rPr>
      <t>3.</t>
    </r>
    <r>
      <rPr>
        <sz val="10"/>
        <color indexed="8"/>
        <rFont val="新細明體"/>
        <family val="1"/>
      </rPr>
      <t>本年度償還金額預算數66,250,883,515元</t>
    </r>
    <r>
      <rPr>
        <sz val="9"/>
        <color indexed="8"/>
        <rFont val="新細明體"/>
        <family val="1"/>
      </rPr>
      <t>，</t>
    </r>
    <r>
      <rPr>
        <sz val="10"/>
        <color indexed="8"/>
        <rFont val="新細明體"/>
        <family val="1"/>
      </rPr>
      <t>包括科學工業園區管理局作業基金以前年度保留數1,894,679,000元</t>
    </r>
    <r>
      <rPr>
        <sz val="9"/>
        <color indexed="8"/>
        <rFont val="新細明體"/>
        <family val="1"/>
      </rPr>
      <t>；</t>
    </r>
    <r>
      <rPr>
        <sz val="10"/>
        <color indexed="8"/>
        <rFont val="新細明體"/>
        <family val="1"/>
      </rPr>
      <t>營建建設基金</t>
    </r>
    <r>
      <rPr>
        <sz val="9"/>
        <color indexed="8"/>
        <rFont val="新細明體"/>
        <family val="1"/>
      </rPr>
      <t>、</t>
    </r>
    <r>
      <rPr>
        <sz val="10"/>
        <color indexed="8"/>
        <rFont val="新細明體"/>
        <family val="1"/>
      </rPr>
      <t>經濟作業</t>
    </r>
  </si>
  <si>
    <r>
      <t xml:space="preserve">    </t>
    </r>
    <r>
      <rPr>
        <sz val="10"/>
        <color indexed="8"/>
        <rFont val="Times New Roman"/>
        <family val="1"/>
      </rPr>
      <t>5.</t>
    </r>
    <r>
      <rPr>
        <sz val="10"/>
        <color indexed="8"/>
        <rFont val="新細明體"/>
        <family val="1"/>
      </rPr>
      <t>本年度償還金額決算數46,340,987,872元</t>
    </r>
    <r>
      <rPr>
        <sz val="11"/>
        <color indexed="8"/>
        <rFont val="新細明體"/>
        <family val="1"/>
      </rPr>
      <t>，</t>
    </r>
    <r>
      <rPr>
        <sz val="10"/>
        <color indexed="8"/>
        <rFont val="新細明體"/>
        <family val="1"/>
      </rPr>
      <t>較現金流量綜計表所列減少長期負債 61,708,343,940元</t>
    </r>
    <r>
      <rPr>
        <sz val="11"/>
        <color indexed="8"/>
        <rFont val="新細明體"/>
        <family val="1"/>
      </rPr>
      <t>，</t>
    </r>
    <r>
      <rPr>
        <sz val="10"/>
        <color indexed="8"/>
        <rFont val="新細明體"/>
        <family val="1"/>
      </rPr>
      <t>差異15,367,356,068元</t>
    </r>
    <r>
      <rPr>
        <sz val="11"/>
        <color indexed="8"/>
        <rFont val="新細明體"/>
        <family val="1"/>
      </rPr>
      <t>，</t>
    </r>
    <r>
      <rPr>
        <sz val="10"/>
        <color indexed="8"/>
        <rFont val="新細明體"/>
        <family val="1"/>
      </rPr>
      <t>係不含行政</t>
    </r>
  </si>
  <si>
    <r>
      <t xml:space="preserve">    </t>
    </r>
    <r>
      <rPr>
        <sz val="10"/>
        <color indexed="8"/>
        <rFont val="Times New Roman"/>
        <family val="1"/>
      </rPr>
      <t>6.</t>
    </r>
    <r>
      <rPr>
        <sz val="10"/>
        <color indexed="8"/>
        <rFont val="新細明體"/>
        <family val="1"/>
      </rPr>
      <t>本年度終了借款餘額325,497,695,222元，與平衡綜計表所列長期債務332,852,631,115元，差異7,354,935,893元，係不含國軍生產及服務</t>
    </r>
  </si>
  <si>
    <r>
      <t xml:space="preserve">           管理局作業基金以前年度保留數9,691,496,754元</t>
    </r>
    <r>
      <rPr>
        <sz val="9"/>
        <color indexed="8"/>
        <rFont val="新細明體"/>
        <family val="1"/>
      </rPr>
      <t>、</t>
    </r>
    <r>
      <rPr>
        <sz val="10"/>
        <color indexed="8"/>
        <rFont val="新細明體"/>
        <family val="1"/>
      </rPr>
      <t>13,000,000,000元</t>
    </r>
    <r>
      <rPr>
        <sz val="9"/>
        <color indexed="8"/>
        <rFont val="新細明體"/>
        <family val="1"/>
      </rPr>
      <t>、</t>
    </r>
    <r>
      <rPr>
        <sz val="10"/>
        <color indexed="8"/>
        <rFont val="新細明體"/>
        <family val="1"/>
      </rPr>
      <t>36,400,000,000元</t>
    </r>
    <r>
      <rPr>
        <sz val="9"/>
        <color indexed="8"/>
        <rFont val="新細明體"/>
        <family val="1"/>
      </rPr>
      <t>、</t>
    </r>
    <r>
      <rPr>
        <sz val="10"/>
        <color indexed="8"/>
        <rFont val="新細明體"/>
        <family val="1"/>
      </rPr>
      <t>50,052,388,617元及72,405,512,276元；行政院國區</t>
    </r>
  </si>
  <si>
    <r>
      <t xml:space="preserve">           家發展基金</t>
    </r>
    <r>
      <rPr>
        <sz val="8"/>
        <color indexed="8"/>
        <rFont val="新細明體"/>
        <family val="1"/>
      </rPr>
      <t>、</t>
    </r>
    <r>
      <rPr>
        <sz val="10"/>
        <color indexed="8"/>
        <rFont val="新細明體"/>
        <family val="1"/>
      </rPr>
      <t>經濟作業基金及科學工業園區管理局作業基金奉准先行辦理補辦預算數100,000,000,000元</t>
    </r>
    <r>
      <rPr>
        <sz val="8"/>
        <color indexed="8"/>
        <rFont val="新細明體"/>
        <family val="1"/>
      </rPr>
      <t>、</t>
    </r>
    <r>
      <rPr>
        <sz val="10"/>
        <color indexed="8"/>
        <rFont val="新細明體"/>
        <family val="1"/>
      </rPr>
      <t>5,472,324,515元及9,964,620,000</t>
    </r>
  </si>
</sst>
</file>

<file path=xl/styles.xml><?xml version="1.0" encoding="utf-8"?>
<styleSheet xmlns="http://schemas.openxmlformats.org/spreadsheetml/2006/main">
  <numFmts count="5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General_)"/>
    <numFmt numFmtId="181" formatCode="#,##0_ ;[Red]\-#,##0\ "/>
    <numFmt numFmtId="182" formatCode="#,##0.00_ ;[Red]\-#,##0.00\ "/>
    <numFmt numFmtId="183" formatCode="0.00_)"/>
    <numFmt numFmtId="184" formatCode="[DBNum1][$-404]e&quot;年&quot;m&quot;月&quot;d&quot;日&quot;"/>
    <numFmt numFmtId="185" formatCode="#,###_ "/>
    <numFmt numFmtId="186" formatCode="0;[Red]0"/>
    <numFmt numFmtId="187" formatCode="_(* #,##0.00_);_(* #,##0.00_);_(* &quot;…&quot;_);_(@_)"/>
    <numFmt numFmtId="188" formatCode="_(* #,##0_);_(* #,##0_);_(* &quot;…&quot;_);_(@_)"/>
    <numFmt numFmtId="189" formatCode="_(* #,##0_);_(* #,##0_);_(* &quot;&quot;_);_(@_)"/>
    <numFmt numFmtId="190" formatCode="_(* #,##0.00_);_(* #,##0.00_);_(* &quot;&quot;_);_(@_)"/>
    <numFmt numFmtId="191" formatCode="_(&quot; +&quot;* #,##0_);_(&quot;–&quot;* #,##0_);_(* &quot;…&quot;_);_(@_)"/>
    <numFmt numFmtId="192" formatCode="_(&quot; +&quot;* #,##0.00_);_(&quot; –&quot;* #,##0.00_);_(* &quot;&quot;_);_(@_)"/>
    <numFmt numFmtId="193" formatCode="_(* #,##0.00_);_(&quot;–&quot;* #,##0.00_);_(* &quot;&quot;_);_(@_)"/>
    <numFmt numFmtId="194" formatCode="_(* #,##0.00_);_(&quot;–&quot;* #,##0.00_);_(* &quot;…&quot;_);_(@_)"/>
    <numFmt numFmtId="195" formatCode="_(&quot; +&quot;* #,##0.00_);_(&quot;–&quot;* #,##0.00_);_(* &quot;…&quot;_);_(@_)"/>
    <numFmt numFmtId="196" formatCode="_(&quot; +&quot;* #,##0.00_);_(&quot;－&quot;* #,##0.00_);_(* &quot;…&quot;_);_(@_)"/>
    <numFmt numFmtId="197" formatCode="_(&quot; +&quot;* #,##0.00_);_(&quot;–&quot;* #,##0.00_);_(* &quot;&quot;_);_(@_)"/>
    <numFmt numFmtId="198" formatCode="_(&quot; +&quot;* #,##0_);_(&quot; –&quot;* #,##0_);_(* &quot;&quot;_);_(@_)"/>
    <numFmt numFmtId="199" formatCode="_(&quot; +&quot;* #,##0_);_(&quot;–&quot;* #,##0_);_(* &quot;&quot;_);_(@_)"/>
    <numFmt numFmtId="200" formatCode="_(&quot; +&quot;* #,##0.000_);_(&quot; –&quot;* #,##0.000_);_(* &quot;&quot;_);_(@_)"/>
    <numFmt numFmtId="201" formatCode="_(&quot; +&quot;* #,##0.0000_);_(&quot; –&quot;* #,##0.0000_);_(* &quot;&quot;_);_(@_)"/>
    <numFmt numFmtId="202" formatCode="_(&quot; +&quot;* #,##0.0_);_(&quot; –&quot;* #,##0.0_);_(* &quot;&quot;_);_(@_)"/>
    <numFmt numFmtId="203" formatCode="_(* #,##0.00_);_(&quot;－&quot;* #,##0.00_);_(* &quot;…&quot;_);_(@_)"/>
    <numFmt numFmtId="204" formatCode="&quot;Yes&quot;;&quot;Yes&quot;;&quot;No&quot;"/>
    <numFmt numFmtId="205" formatCode="&quot;True&quot;;&quot;True&quot;;&quot;False&quot;"/>
    <numFmt numFmtId="206" formatCode="&quot;On&quot;;&quot;On&quot;;&quot;Off&quot;"/>
    <numFmt numFmtId="207" formatCode="_(* #,##0.0_);_(* #,##0.0_);_(* &quot;&quot;_);_(@_)"/>
    <numFmt numFmtId="208" formatCode="_(* #,##0.00;_(&quot;–&quot;* #,##0.00;_(* &quot;…&quot;_);_(@_)"/>
    <numFmt numFmtId="209" formatCode="_(&quot; +&quot;* #,##0.00_);_(&quot; –&quot;* #,##0.00_);_(* &quot;…&quot;_);_(@_)"/>
    <numFmt numFmtId="210" formatCode="_(* #,##0.00;_(&quot;–&quot;* #,##0.00;_(* &quot;&quot;_);_(@_)"/>
    <numFmt numFmtId="211" formatCode="_(* &quot;(US$&quot;#,##0.00\)_);_(* #,##0.00_);_(* &quot;…&quot;_);_(@_)"/>
    <numFmt numFmtId="212" formatCode="[$-404]e/m/d;@"/>
    <numFmt numFmtId="213" formatCode="#,##0.00_-;\-#,##0.00_-;_-* &quot; &quot;??_-;_-@_-"/>
    <numFmt numFmtId="214" formatCode="0.00_);[Red]\(0.00\)"/>
  </numFmts>
  <fonts count="58">
    <font>
      <sz val="12"/>
      <name val="Times New Roman"/>
      <family val="1"/>
    </font>
    <font>
      <b/>
      <sz val="12"/>
      <name val="Times New Roman"/>
      <family val="1"/>
    </font>
    <font>
      <i/>
      <sz val="12"/>
      <name val="Times New Roman"/>
      <family val="1"/>
    </font>
    <font>
      <b/>
      <i/>
      <sz val="12"/>
      <name val="Times New Roman"/>
      <family val="1"/>
    </font>
    <font>
      <sz val="11"/>
      <name val="Times New Roman"/>
      <family val="1"/>
    </font>
    <font>
      <sz val="12"/>
      <name val="Courier"/>
      <family val="3"/>
    </font>
    <font>
      <b/>
      <i/>
      <sz val="16"/>
      <name val="Helv"/>
      <family val="2"/>
    </font>
    <font>
      <sz val="10"/>
      <name val="Arial"/>
      <family val="2"/>
    </font>
    <font>
      <sz val="12"/>
      <name val="新細明體"/>
      <family val="1"/>
    </font>
    <font>
      <u val="single"/>
      <sz val="12"/>
      <color indexed="36"/>
      <name val="Times New Roman"/>
      <family val="1"/>
    </font>
    <font>
      <u val="single"/>
      <sz val="12"/>
      <color indexed="12"/>
      <name val="Times New Roman"/>
      <family val="1"/>
    </font>
    <font>
      <u val="single"/>
      <sz val="9"/>
      <color indexed="36"/>
      <name val="Times New Roman"/>
      <family val="1"/>
    </font>
    <font>
      <sz val="13"/>
      <name val="華康楷書體W5"/>
      <family val="1"/>
    </font>
    <font>
      <sz val="11"/>
      <color indexed="8"/>
      <name val="Times New Roman"/>
      <family val="1"/>
    </font>
    <font>
      <sz val="12"/>
      <color indexed="8"/>
      <name val="新細明體"/>
      <family val="1"/>
    </font>
    <font>
      <sz val="24"/>
      <color indexed="8"/>
      <name val="華康粗明體"/>
      <family val="3"/>
    </font>
    <font>
      <sz val="24"/>
      <color indexed="8"/>
      <name val="Times New Roman"/>
      <family val="1"/>
    </font>
    <font>
      <b/>
      <sz val="24"/>
      <color indexed="8"/>
      <name val="華康粗明體"/>
      <family val="3"/>
    </font>
    <font>
      <sz val="9"/>
      <name val="細明體"/>
      <family val="3"/>
    </font>
    <font>
      <b/>
      <sz val="10"/>
      <color indexed="12"/>
      <name val="華康粗明體"/>
      <family val="3"/>
    </font>
    <font>
      <sz val="12"/>
      <color indexed="8"/>
      <name val="Courier"/>
      <family val="3"/>
    </font>
    <font>
      <sz val="23"/>
      <color indexed="8"/>
      <name val="新細明體"/>
      <family val="1"/>
    </font>
    <font>
      <sz val="22"/>
      <color indexed="8"/>
      <name val="華康粗明體"/>
      <family val="3"/>
    </font>
    <font>
      <b/>
      <sz val="10"/>
      <color indexed="8"/>
      <name val="華康粗明體"/>
      <family val="3"/>
    </font>
    <font>
      <b/>
      <sz val="14"/>
      <color indexed="8"/>
      <name val="華康粗明體"/>
      <family val="3"/>
    </font>
    <font>
      <b/>
      <sz val="14"/>
      <color indexed="8"/>
      <name val="新細明體"/>
      <family val="1"/>
    </font>
    <font>
      <b/>
      <sz val="12"/>
      <color indexed="8"/>
      <name val="華康粗明體"/>
      <family val="3"/>
    </font>
    <font>
      <b/>
      <sz val="11"/>
      <color indexed="8"/>
      <name val="華康粗明體"/>
      <family val="3"/>
    </font>
    <font>
      <b/>
      <sz val="10"/>
      <color indexed="8"/>
      <name val="Times New Roman"/>
      <family val="1"/>
    </font>
    <font>
      <sz val="10"/>
      <color indexed="12"/>
      <name val="新細明體"/>
      <family val="1"/>
    </font>
    <font>
      <b/>
      <sz val="12"/>
      <color indexed="8"/>
      <name val="華康特粗明體"/>
      <family val="3"/>
    </font>
    <font>
      <b/>
      <sz val="10"/>
      <color indexed="8"/>
      <name val="華康特粗明體"/>
      <family val="3"/>
    </font>
    <font>
      <b/>
      <sz val="11"/>
      <color indexed="8"/>
      <name val="Times New Roman"/>
      <family val="1"/>
    </font>
    <font>
      <b/>
      <sz val="12"/>
      <color indexed="8"/>
      <name val="新細明體"/>
      <family val="1"/>
    </font>
    <font>
      <sz val="11"/>
      <color indexed="8"/>
      <name val="華康粗明體"/>
      <family val="3"/>
    </font>
    <font>
      <sz val="11"/>
      <color indexed="8"/>
      <name val="華康特粗明體"/>
      <family val="3"/>
    </font>
    <font>
      <sz val="10"/>
      <color indexed="8"/>
      <name val="Times New Roman"/>
      <family val="1"/>
    </font>
    <font>
      <sz val="11"/>
      <color indexed="8"/>
      <name val="華康中明體"/>
      <family val="3"/>
    </font>
    <font>
      <sz val="9"/>
      <color indexed="8"/>
      <name val="新細明體"/>
      <family val="1"/>
    </font>
    <font>
      <sz val="10"/>
      <color indexed="8"/>
      <name val="華康中明體"/>
      <family val="3"/>
    </font>
    <font>
      <b/>
      <sz val="11"/>
      <color indexed="8"/>
      <name val="華康特粗明體"/>
      <family val="3"/>
    </font>
    <font>
      <b/>
      <sz val="11"/>
      <color indexed="8"/>
      <name val="細明體"/>
      <family val="3"/>
    </font>
    <font>
      <sz val="11"/>
      <color indexed="8"/>
      <name val="細明體"/>
      <family val="3"/>
    </font>
    <font>
      <sz val="11"/>
      <color indexed="12"/>
      <name val="Times New Roman"/>
      <family val="1"/>
    </font>
    <font>
      <b/>
      <sz val="11"/>
      <color indexed="8"/>
      <name val="華康中明體"/>
      <family val="3"/>
    </font>
    <font>
      <sz val="6"/>
      <color indexed="8"/>
      <name val="華康粗明體"/>
      <family val="3"/>
    </font>
    <font>
      <sz val="5"/>
      <color indexed="8"/>
      <name val="細明體"/>
      <family val="3"/>
    </font>
    <font>
      <sz val="5"/>
      <color indexed="8"/>
      <name val="Times New Roman"/>
      <family val="1"/>
    </font>
    <font>
      <b/>
      <sz val="11"/>
      <color indexed="8"/>
      <name val="新細明體"/>
      <family val="1"/>
    </font>
    <font>
      <sz val="11"/>
      <color indexed="8"/>
      <name val="新細明體"/>
      <family val="1"/>
    </font>
    <font>
      <sz val="3"/>
      <color indexed="8"/>
      <name val="華康粗明體"/>
      <family val="3"/>
    </font>
    <font>
      <sz val="10"/>
      <color indexed="8"/>
      <name val="新細明體"/>
      <family val="1"/>
    </font>
    <font>
      <sz val="9"/>
      <color indexed="8"/>
      <name val="華康中明體"/>
      <family val="3"/>
    </font>
    <font>
      <sz val="12"/>
      <color indexed="8"/>
      <name val="Times New Roman"/>
      <family val="1"/>
    </font>
    <font>
      <sz val="10"/>
      <color indexed="8"/>
      <name val="華康特粗明體"/>
      <family val="3"/>
    </font>
    <font>
      <b/>
      <sz val="10"/>
      <color indexed="8"/>
      <name val="華康中明體"/>
      <family val="3"/>
    </font>
    <font>
      <sz val="10"/>
      <color indexed="8"/>
      <name val="細明體"/>
      <family val="3"/>
    </font>
    <font>
      <sz val="8"/>
      <color indexed="8"/>
      <name val="新細明體"/>
      <family val="1"/>
    </font>
  </fonts>
  <fills count="3">
    <fill>
      <patternFill/>
    </fill>
    <fill>
      <patternFill patternType="gray125"/>
    </fill>
    <fill>
      <patternFill patternType="solid">
        <fgColor indexed="9"/>
        <bgColor indexed="64"/>
      </patternFill>
    </fill>
  </fills>
  <borders count="20">
    <border>
      <left/>
      <right/>
      <top/>
      <bottom/>
      <diagonal/>
    </border>
    <border>
      <left style="thin"/>
      <right style="thin"/>
      <top style="thin"/>
      <bottom style="thin"/>
    </border>
    <border>
      <left style="thin"/>
      <right style="thin"/>
      <top style="medium"/>
      <bottom>
        <color indexed="63"/>
      </bottom>
    </border>
    <border>
      <left style="thin"/>
      <right style="thin"/>
      <top style="medium"/>
      <bottom style="thin"/>
    </border>
    <border>
      <left style="thin"/>
      <right>
        <color indexed="63"/>
      </right>
      <top style="medium"/>
      <bottom style="thin"/>
    </border>
    <border>
      <left>
        <color indexed="63"/>
      </left>
      <right style="thin"/>
      <top style="medium"/>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style="medium"/>
    </border>
    <border>
      <left style="thin"/>
      <right style="thin"/>
      <top>
        <color indexed="63"/>
      </top>
      <bottom style="medium"/>
    </border>
    <border>
      <left style="thin"/>
      <right>
        <color indexed="63"/>
      </right>
      <top>
        <color indexed="63"/>
      </top>
      <bottom style="medium"/>
    </border>
    <border>
      <left>
        <color indexed="63"/>
      </left>
      <right>
        <color indexed="63"/>
      </right>
      <top style="medium"/>
      <bottom>
        <color indexed="63"/>
      </botto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color indexed="63"/>
      </left>
      <right style="thin"/>
      <top>
        <color indexed="63"/>
      </top>
      <bottom style="thin"/>
    </border>
  </borders>
  <cellStyleXfs count="3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38" fontId="4" fillId="0" borderId="0" applyBorder="0" applyAlignment="0">
      <protection/>
    </xf>
    <xf numFmtId="180" fontId="5" fillId="2" borderId="1" applyNumberFormat="0" applyFont="0" applyFill="0" applyBorder="0">
      <alignment horizontal="center" vertical="center"/>
      <protection/>
    </xf>
    <xf numFmtId="183" fontId="6" fillId="0" borderId="0">
      <alignment/>
      <protection/>
    </xf>
    <xf numFmtId="0" fontId="7" fillId="0" borderId="0">
      <alignment/>
      <protection/>
    </xf>
    <xf numFmtId="0" fontId="8" fillId="0" borderId="0">
      <alignment/>
      <protection/>
    </xf>
    <xf numFmtId="39" fontId="5" fillId="0" borderId="0">
      <alignment/>
      <protection/>
    </xf>
    <xf numFmtId="179" fontId="0" fillId="0" borderId="0" applyFont="0" applyFill="0" applyBorder="0" applyAlignment="0" applyProtection="0"/>
    <xf numFmtId="177" fontId="0" fillId="0" borderId="0" applyFont="0" applyFill="0" applyBorder="0" applyAlignment="0" applyProtection="0"/>
    <xf numFmtId="179" fontId="0" fillId="0" borderId="0" applyFont="0" applyFill="0" applyBorder="0" applyAlignment="0" applyProtection="0"/>
    <xf numFmtId="0" fontId="9" fillId="0" borderId="0" applyNumberFormat="0" applyFill="0" applyBorder="0" applyAlignment="0" applyProtection="0"/>
    <xf numFmtId="9"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cellStyleXfs>
  <cellXfs count="177">
    <xf numFmtId="0" fontId="0" fillId="0" borderId="0" xfId="0" applyAlignment="1">
      <alignment/>
    </xf>
    <xf numFmtId="39" fontId="13" fillId="2" borderId="0" xfId="20" applyFont="1" applyFill="1" applyAlignment="1" applyProtection="1" quotePrefix="1">
      <alignment horizontal="left" vertical="center"/>
      <protection/>
    </xf>
    <xf numFmtId="0" fontId="13" fillId="2" borderId="0" xfId="20" applyNumberFormat="1" applyFont="1" applyFill="1" applyBorder="1" applyAlignment="1" applyProtection="1">
      <alignment horizontal="distributed" vertical="center"/>
      <protection/>
    </xf>
    <xf numFmtId="0" fontId="13" fillId="2" borderId="0" xfId="20" applyNumberFormat="1" applyFont="1" applyFill="1" applyBorder="1" applyAlignment="1" applyProtection="1">
      <alignment horizontal="center" vertical="center"/>
      <protection/>
    </xf>
    <xf numFmtId="0" fontId="13" fillId="2" borderId="0" xfId="20" applyNumberFormat="1" applyFont="1" applyFill="1" applyBorder="1" applyAlignment="1" applyProtection="1">
      <alignment vertical="center"/>
      <protection/>
    </xf>
    <xf numFmtId="0" fontId="13" fillId="2" borderId="0" xfId="20" applyNumberFormat="1" applyFont="1" applyFill="1" applyAlignment="1" applyProtection="1">
      <alignment vertical="center"/>
      <protection/>
    </xf>
    <xf numFmtId="39" fontId="14" fillId="2" borderId="0" xfId="20" applyFont="1" applyFill="1" applyBorder="1" applyAlignment="1" applyProtection="1">
      <alignment horizontal="right" vertical="center"/>
      <protection/>
    </xf>
    <xf numFmtId="0" fontId="14" fillId="0" borderId="0" xfId="19" applyFont="1" applyAlignment="1" applyProtection="1">
      <alignment vertical="center"/>
      <protection/>
    </xf>
    <xf numFmtId="0" fontId="15" fillId="2" borderId="0" xfId="20" applyNumberFormat="1" applyFont="1" applyFill="1" applyAlignment="1" applyProtection="1">
      <alignment horizontal="left" vertical="center"/>
      <protection/>
    </xf>
    <xf numFmtId="0" fontId="16" fillId="2" borderId="0" xfId="20" applyNumberFormat="1" applyFont="1" applyFill="1" applyBorder="1" applyAlignment="1" applyProtection="1">
      <alignment horizontal="distributed" vertical="center"/>
      <protection/>
    </xf>
    <xf numFmtId="0" fontId="14" fillId="2" borderId="0" xfId="20" applyNumberFormat="1" applyFont="1" applyFill="1" applyAlignment="1" applyProtection="1">
      <alignment horizontal="center" vertical="center"/>
      <protection/>
    </xf>
    <xf numFmtId="0" fontId="15" fillId="2" borderId="0" xfId="20" applyNumberFormat="1" applyFont="1" applyFill="1" applyBorder="1" applyAlignment="1" applyProtection="1">
      <alignment horizontal="centerContinuous" vertical="center"/>
      <protection/>
    </xf>
    <xf numFmtId="0" fontId="17" fillId="2" borderId="0" xfId="20" applyNumberFormat="1" applyFont="1" applyFill="1" applyBorder="1" applyAlignment="1" applyProtection="1" quotePrefix="1">
      <alignment horizontal="right" vertical="center"/>
      <protection/>
    </xf>
    <xf numFmtId="0" fontId="17" fillId="2" borderId="0" xfId="20" applyNumberFormat="1" applyFont="1" applyFill="1" applyBorder="1" applyAlignment="1" applyProtection="1" quotePrefix="1">
      <alignment horizontal="left" vertical="center"/>
      <protection/>
    </xf>
    <xf numFmtId="39" fontId="20" fillId="2" borderId="0" xfId="20" applyFont="1" applyFill="1" applyAlignment="1" applyProtection="1">
      <alignment vertical="center"/>
      <protection/>
    </xf>
    <xf numFmtId="0" fontId="15" fillId="2" borderId="0" xfId="20" applyNumberFormat="1" applyFont="1" applyFill="1" applyBorder="1" applyAlignment="1" applyProtection="1">
      <alignment horizontal="right" vertical="center"/>
      <protection/>
    </xf>
    <xf numFmtId="0" fontId="21" fillId="2" borderId="0" xfId="20" applyNumberFormat="1" applyFont="1" applyFill="1" applyAlignment="1" applyProtection="1" quotePrefix="1">
      <alignment horizontal="left" vertical="center"/>
      <protection/>
    </xf>
    <xf numFmtId="0" fontId="21" fillId="2" borderId="0" xfId="20" applyNumberFormat="1" applyFont="1" applyFill="1" applyBorder="1" applyAlignment="1" applyProtection="1">
      <alignment horizontal="distributed" vertical="center"/>
      <protection/>
    </xf>
    <xf numFmtId="0" fontId="21" fillId="2" borderId="0" xfId="20" applyNumberFormat="1" applyFont="1" applyFill="1" applyAlignment="1" applyProtection="1">
      <alignment horizontal="center" vertical="center"/>
      <protection/>
    </xf>
    <xf numFmtId="0" fontId="22" fillId="2" borderId="0" xfId="20" applyNumberFormat="1" applyFont="1" applyFill="1" applyBorder="1" applyAlignment="1" applyProtection="1" quotePrefix="1">
      <alignment horizontal="right" vertical="center"/>
      <protection/>
    </xf>
    <xf numFmtId="0" fontId="21" fillId="2" borderId="0" xfId="20" applyNumberFormat="1" applyFont="1" applyFill="1" applyBorder="1" applyAlignment="1" applyProtection="1">
      <alignment horizontal="centerContinuous" vertical="center"/>
      <protection/>
    </xf>
    <xf numFmtId="0" fontId="21" fillId="2" borderId="0" xfId="20" applyNumberFormat="1" applyFont="1" applyFill="1" applyBorder="1" applyAlignment="1" applyProtection="1" quotePrefix="1">
      <alignment horizontal="right" vertical="center"/>
      <protection/>
    </xf>
    <xf numFmtId="0" fontId="22" fillId="2" borderId="0" xfId="20" applyNumberFormat="1" applyFont="1" applyFill="1" applyBorder="1" applyAlignment="1" applyProtection="1" quotePrefix="1">
      <alignment vertical="center"/>
      <protection/>
    </xf>
    <xf numFmtId="0" fontId="22" fillId="2" borderId="0" xfId="20" applyNumberFormat="1" applyFont="1" applyFill="1" applyBorder="1" applyAlignment="1" applyProtection="1" quotePrefix="1">
      <alignment horizontal="left" vertical="center"/>
      <protection/>
    </xf>
    <xf numFmtId="0" fontId="23" fillId="2" borderId="0" xfId="20" applyNumberFormat="1" applyFont="1" applyFill="1" applyBorder="1" applyAlignment="1" applyProtection="1">
      <alignment horizontal="left" vertical="center"/>
      <protection/>
    </xf>
    <xf numFmtId="0" fontId="23" fillId="2" borderId="0" xfId="20" applyNumberFormat="1" applyFont="1" applyFill="1" applyBorder="1" applyAlignment="1" applyProtection="1">
      <alignment horizontal="distributed" vertical="center"/>
      <protection/>
    </xf>
    <xf numFmtId="0" fontId="23" fillId="2" borderId="0" xfId="20" applyNumberFormat="1" applyFont="1" applyFill="1" applyBorder="1" applyAlignment="1" applyProtection="1">
      <alignment horizontal="center" vertical="center"/>
      <protection/>
    </xf>
    <xf numFmtId="0" fontId="23" fillId="2" borderId="0" xfId="20" applyNumberFormat="1" applyFont="1" applyFill="1" applyBorder="1" applyAlignment="1" applyProtection="1">
      <alignment horizontal="centerContinuous" vertical="center"/>
      <protection/>
    </xf>
    <xf numFmtId="0" fontId="14" fillId="2" borderId="0" xfId="20" applyNumberFormat="1" applyFont="1" applyFill="1" applyBorder="1" applyAlignment="1" applyProtection="1" quotePrefix="1">
      <alignment horizontal="right" vertical="center"/>
      <protection/>
    </xf>
    <xf numFmtId="0" fontId="24" fillId="2" borderId="0" xfId="20" applyNumberFormat="1" applyFont="1" applyFill="1" applyBorder="1" applyAlignment="1" applyProtection="1">
      <alignment horizontal="right" vertical="center"/>
      <protection/>
    </xf>
    <xf numFmtId="0" fontId="24" fillId="2" borderId="0" xfId="20" applyNumberFormat="1" applyFont="1" applyFill="1" applyBorder="1" applyAlignment="1" applyProtection="1">
      <alignment horizontal="left" vertical="center"/>
      <protection/>
    </xf>
    <xf numFmtId="0" fontId="14" fillId="2" borderId="0" xfId="20" applyNumberFormat="1" applyFont="1" applyFill="1" applyBorder="1" applyAlignment="1" applyProtection="1" quotePrefix="1">
      <alignment horizontal="left" vertical="center"/>
      <protection/>
    </xf>
    <xf numFmtId="0" fontId="26" fillId="2" borderId="0" xfId="20" applyNumberFormat="1" applyFont="1" applyFill="1" applyAlignment="1" applyProtection="1">
      <alignment horizontal="centerContinuous" vertical="center"/>
      <protection/>
    </xf>
    <xf numFmtId="0" fontId="27" fillId="2" borderId="0" xfId="20" applyNumberFormat="1" applyFont="1" applyFill="1" applyBorder="1" applyAlignment="1" applyProtection="1" quotePrefix="1">
      <alignment horizontal="right"/>
      <protection/>
    </xf>
    <xf numFmtId="0" fontId="23" fillId="2" borderId="2" xfId="20" applyNumberFormat="1" applyFont="1" applyFill="1" applyBorder="1" applyAlignment="1" applyProtection="1">
      <alignment horizontal="center" vertical="center"/>
      <protection/>
    </xf>
    <xf numFmtId="0" fontId="23" fillId="2" borderId="3" xfId="20" applyNumberFormat="1" applyFont="1" applyFill="1" applyBorder="1" applyAlignment="1" applyProtection="1" quotePrefix="1">
      <alignment horizontal="centerContinuous" vertical="center"/>
      <protection/>
    </xf>
    <xf numFmtId="0" fontId="23" fillId="2" borderId="3" xfId="20" applyNumberFormat="1" applyFont="1" applyFill="1" applyBorder="1" applyAlignment="1" applyProtection="1">
      <alignment horizontal="centerContinuous" vertical="center"/>
      <protection/>
    </xf>
    <xf numFmtId="0" fontId="23" fillId="2" borderId="2" xfId="20" applyNumberFormat="1" applyFont="1" applyFill="1" applyBorder="1" applyAlignment="1" applyProtection="1" quotePrefix="1">
      <alignment horizontal="distributed" vertical="center"/>
      <protection/>
    </xf>
    <xf numFmtId="0" fontId="23" fillId="2" borderId="4" xfId="20" applyNumberFormat="1" applyFont="1" applyFill="1" applyBorder="1" applyAlignment="1" applyProtection="1">
      <alignment horizontal="right" vertical="center"/>
      <protection/>
    </xf>
    <xf numFmtId="0" fontId="23" fillId="2" borderId="5" xfId="20" applyNumberFormat="1" applyFont="1" applyFill="1" applyBorder="1" applyAlignment="1" applyProtection="1">
      <alignment horizontal="left" vertical="center"/>
      <protection/>
    </xf>
    <xf numFmtId="0" fontId="23" fillId="2" borderId="6" xfId="20" applyNumberFormat="1" applyFont="1" applyFill="1" applyBorder="1" applyAlignment="1" applyProtection="1" quotePrefix="1">
      <alignment horizontal="center" vertical="center"/>
      <protection/>
    </xf>
    <xf numFmtId="0" fontId="23" fillId="2" borderId="1" xfId="20" applyNumberFormat="1" applyFont="1" applyFill="1" applyBorder="1" applyAlignment="1" applyProtection="1">
      <alignment horizontal="center" vertical="center"/>
      <protection/>
    </xf>
    <xf numFmtId="0" fontId="23" fillId="2" borderId="6" xfId="20" applyNumberFormat="1" applyFont="1" applyFill="1" applyBorder="1" applyAlignment="1" applyProtection="1">
      <alignment horizontal="distributed" vertical="center"/>
      <protection/>
    </xf>
    <xf numFmtId="0" fontId="23" fillId="2" borderId="7" xfId="20" applyNumberFormat="1" applyFont="1" applyFill="1" applyBorder="1" applyAlignment="1" applyProtection="1" quotePrefix="1">
      <alignment horizontal="center" vertical="center"/>
      <protection/>
    </xf>
    <xf numFmtId="0" fontId="23" fillId="2" borderId="8" xfId="20" applyNumberFormat="1" applyFont="1" applyFill="1" applyBorder="1" applyAlignment="1" applyProtection="1" quotePrefix="1">
      <alignment horizontal="center" vertical="center"/>
      <protection/>
    </xf>
    <xf numFmtId="0" fontId="23" fillId="2" borderId="1" xfId="20" applyNumberFormat="1" applyFont="1" applyFill="1" applyBorder="1" applyAlignment="1" applyProtection="1" quotePrefix="1">
      <alignment horizontal="center" vertical="center"/>
      <protection/>
    </xf>
    <xf numFmtId="0" fontId="23" fillId="2" borderId="6" xfId="20" applyNumberFormat="1" applyFont="1" applyFill="1" applyBorder="1" applyAlignment="1" applyProtection="1" quotePrefix="1">
      <alignment horizontal="distributed" vertical="center"/>
      <protection/>
    </xf>
    <xf numFmtId="0" fontId="27" fillId="2" borderId="9" xfId="20" applyNumberFormat="1" applyFont="1" applyFill="1" applyBorder="1" applyAlignment="1" applyProtection="1" quotePrefix="1">
      <alignment horizontal="center" vertical="center"/>
      <protection/>
    </xf>
    <xf numFmtId="0" fontId="23" fillId="2" borderId="10" xfId="20" applyNumberFormat="1" applyFont="1" applyFill="1" applyBorder="1" applyAlignment="1" applyProtection="1" quotePrefix="1">
      <alignment horizontal="center" vertical="center"/>
      <protection/>
    </xf>
    <xf numFmtId="0" fontId="23" fillId="2" borderId="10" xfId="20" applyNumberFormat="1" applyFont="1" applyFill="1" applyBorder="1" applyAlignment="1" applyProtection="1">
      <alignment horizontal="center" vertical="center"/>
      <protection/>
    </xf>
    <xf numFmtId="0" fontId="23" fillId="2" borderId="10" xfId="20" applyNumberFormat="1" applyFont="1" applyFill="1" applyBorder="1" applyAlignment="1" applyProtection="1">
      <alignment horizontal="distributed" vertical="center"/>
      <protection/>
    </xf>
    <xf numFmtId="0" fontId="23" fillId="2" borderId="11" xfId="20" applyNumberFormat="1" applyFont="1" applyFill="1" applyBorder="1" applyAlignment="1" applyProtection="1" quotePrefix="1">
      <alignment horizontal="center" vertical="center"/>
      <protection/>
    </xf>
    <xf numFmtId="0" fontId="23" fillId="2" borderId="9" xfId="20" applyNumberFormat="1" applyFont="1" applyFill="1" applyBorder="1" applyAlignment="1" applyProtection="1" quotePrefix="1">
      <alignment horizontal="center" vertical="center"/>
      <protection/>
    </xf>
    <xf numFmtId="0" fontId="23" fillId="2" borderId="10" xfId="20" applyNumberFormat="1" applyFont="1" applyFill="1" applyBorder="1" applyAlignment="1" applyProtection="1" quotePrefix="1">
      <alignment horizontal="distributed" vertical="center"/>
      <protection/>
    </xf>
    <xf numFmtId="39" fontId="30" fillId="2" borderId="9" xfId="20" applyFont="1" applyFill="1" applyBorder="1" applyAlignment="1" applyProtection="1">
      <alignment horizontal="left" vertical="top"/>
      <protection locked="0"/>
    </xf>
    <xf numFmtId="39" fontId="31" fillId="2" borderId="10" xfId="20" applyFont="1" applyFill="1" applyBorder="1" applyAlignment="1" applyProtection="1">
      <alignment horizontal="distributed" vertical="top"/>
      <protection locked="0"/>
    </xf>
    <xf numFmtId="0" fontId="31" fillId="2" borderId="10" xfId="20" applyNumberFormat="1" applyFont="1" applyFill="1" applyBorder="1" applyAlignment="1" applyProtection="1" quotePrefix="1">
      <alignment horizontal="center" vertical="top"/>
      <protection locked="0"/>
    </xf>
    <xf numFmtId="14" fontId="31" fillId="2" borderId="10" xfId="20" applyNumberFormat="1" applyFont="1" applyFill="1" applyBorder="1" applyAlignment="1" applyProtection="1">
      <alignment horizontal="center" vertical="top"/>
      <protection locked="0"/>
    </xf>
    <xf numFmtId="193" fontId="32" fillId="2" borderId="10" xfId="20" applyNumberFormat="1" applyFont="1" applyFill="1" applyBorder="1" applyAlignment="1" applyProtection="1" quotePrefix="1">
      <alignment horizontal="right" vertical="top"/>
      <protection locked="0"/>
    </xf>
    <xf numFmtId="193" fontId="32" fillId="2" borderId="11" xfId="20" applyNumberFormat="1" applyFont="1" applyFill="1" applyBorder="1" applyAlignment="1" applyProtection="1" quotePrefix="1">
      <alignment horizontal="right" vertical="top"/>
      <protection locked="0"/>
    </xf>
    <xf numFmtId="193" fontId="32" fillId="2" borderId="9" xfId="20" applyNumberFormat="1" applyFont="1" applyFill="1" applyBorder="1" applyAlignment="1" applyProtection="1" quotePrefix="1">
      <alignment horizontal="right" vertical="top"/>
      <protection locked="0"/>
    </xf>
    <xf numFmtId="39" fontId="31" fillId="2" borderId="11" xfId="20" applyFont="1" applyFill="1" applyBorder="1" applyAlignment="1" applyProtection="1" quotePrefix="1">
      <alignment horizontal="center" vertical="center"/>
      <protection locked="0"/>
    </xf>
    <xf numFmtId="0" fontId="33" fillId="0" borderId="0" xfId="19" applyFont="1" applyAlignment="1" applyProtection="1">
      <alignment vertical="center"/>
      <protection/>
    </xf>
    <xf numFmtId="193" fontId="13" fillId="2" borderId="10" xfId="20" applyNumberFormat="1" applyFont="1" applyFill="1" applyBorder="1" applyAlignment="1" applyProtection="1">
      <alignment horizontal="right" vertical="top"/>
      <protection locked="0"/>
    </xf>
    <xf numFmtId="39" fontId="34" fillId="2" borderId="9" xfId="20" applyFont="1" applyFill="1" applyBorder="1" applyAlignment="1" applyProtection="1">
      <alignment horizontal="left" vertical="top"/>
      <protection locked="0"/>
    </xf>
    <xf numFmtId="39" fontId="35" fillId="2" borderId="10" xfId="20" applyFont="1" applyFill="1" applyBorder="1" applyAlignment="1" applyProtection="1">
      <alignment horizontal="distributed" vertical="top"/>
      <protection locked="0"/>
    </xf>
    <xf numFmtId="0" fontId="13" fillId="2" borderId="10" xfId="20" applyNumberFormat="1" applyFont="1" applyFill="1" applyBorder="1" applyAlignment="1" applyProtection="1" quotePrefix="1">
      <alignment horizontal="center" vertical="top"/>
      <protection locked="0"/>
    </xf>
    <xf numFmtId="193" fontId="13" fillId="2" borderId="11" xfId="20" applyNumberFormat="1" applyFont="1" applyFill="1" applyBorder="1" applyAlignment="1" applyProtection="1">
      <alignment horizontal="right" vertical="top"/>
      <protection locked="0"/>
    </xf>
    <xf numFmtId="193" fontId="13" fillId="2" borderId="9" xfId="20" applyNumberFormat="1" applyFont="1" applyFill="1" applyBorder="1" applyAlignment="1" applyProtection="1">
      <alignment horizontal="right" vertical="top"/>
      <protection locked="0"/>
    </xf>
    <xf numFmtId="193" fontId="13" fillId="2" borderId="10" xfId="20" applyNumberFormat="1" applyFont="1" applyFill="1" applyBorder="1" applyAlignment="1" applyProtection="1" quotePrefix="1">
      <alignment horizontal="right" vertical="top"/>
      <protection locked="0"/>
    </xf>
    <xf numFmtId="39" fontId="36" fillId="2" borderId="11" xfId="20" applyFont="1" applyFill="1" applyBorder="1" applyAlignment="1" applyProtection="1">
      <alignment vertical="center"/>
      <protection locked="0"/>
    </xf>
    <xf numFmtId="39" fontId="37" fillId="2" borderId="10" xfId="20" applyFont="1" applyFill="1" applyBorder="1" applyAlignment="1" applyProtection="1">
      <alignment horizontal="distributed" vertical="top"/>
      <protection locked="0"/>
    </xf>
    <xf numFmtId="39" fontId="38" fillId="2" borderId="11" xfId="20" applyFont="1" applyFill="1" applyBorder="1" applyAlignment="1" applyProtection="1" quotePrefix="1">
      <alignment horizontal="left" vertical="top"/>
      <protection locked="0"/>
    </xf>
    <xf numFmtId="0" fontId="14" fillId="0" borderId="0" xfId="19" applyFont="1" applyAlignment="1" applyProtection="1">
      <alignment vertical="top"/>
      <protection/>
    </xf>
    <xf numFmtId="0" fontId="13" fillId="2" borderId="10" xfId="20" applyNumberFormat="1" applyFont="1" applyFill="1" applyBorder="1" applyAlignment="1" applyProtection="1">
      <alignment horizontal="center" vertical="top"/>
      <protection locked="0"/>
    </xf>
    <xf numFmtId="39" fontId="36" fillId="2" borderId="11" xfId="20" applyFont="1" applyFill="1" applyBorder="1" applyAlignment="1" applyProtection="1">
      <alignment vertical="top"/>
      <protection locked="0"/>
    </xf>
    <xf numFmtId="39" fontId="34" fillId="2" borderId="9" xfId="20" applyFont="1" applyFill="1" applyBorder="1" applyAlignment="1" applyProtection="1" quotePrefix="1">
      <alignment horizontal="left" vertical="top"/>
      <protection locked="0"/>
    </xf>
    <xf numFmtId="193" fontId="32" fillId="2" borderId="11" xfId="20" applyNumberFormat="1" applyFont="1" applyFill="1" applyBorder="1" applyAlignment="1" applyProtection="1">
      <alignment horizontal="right" vertical="top"/>
      <protection locked="0"/>
    </xf>
    <xf numFmtId="193" fontId="32" fillId="2" borderId="9" xfId="20" applyNumberFormat="1" applyFont="1" applyFill="1" applyBorder="1" applyAlignment="1" applyProtection="1">
      <alignment horizontal="right" vertical="top"/>
      <protection locked="0"/>
    </xf>
    <xf numFmtId="39" fontId="28" fillId="2" borderId="11" xfId="20" applyFont="1" applyFill="1" applyBorder="1" applyAlignment="1" applyProtection="1">
      <alignment vertical="center"/>
      <protection locked="0"/>
    </xf>
    <xf numFmtId="193" fontId="13" fillId="2" borderId="10" xfId="23" applyNumberFormat="1" applyFont="1" applyFill="1" applyBorder="1" applyAlignment="1" applyProtection="1" quotePrefix="1">
      <alignment horizontal="right" vertical="top"/>
      <protection locked="0"/>
    </xf>
    <xf numFmtId="39" fontId="39" fillId="2" borderId="9" xfId="20" applyFont="1" applyFill="1" applyBorder="1" applyAlignment="1" applyProtection="1">
      <alignment vertical="top"/>
      <protection locked="0"/>
    </xf>
    <xf numFmtId="39" fontId="40" fillId="2" borderId="10" xfId="20" applyFont="1" applyFill="1" applyBorder="1" applyAlignment="1" applyProtection="1">
      <alignment horizontal="distributed" vertical="top"/>
      <protection locked="0"/>
    </xf>
    <xf numFmtId="0" fontId="32" fillId="2" borderId="10" xfId="20" applyNumberFormat="1" applyFont="1" applyFill="1" applyBorder="1" applyAlignment="1" applyProtection="1" quotePrefix="1">
      <alignment horizontal="center" vertical="top"/>
      <protection locked="0"/>
    </xf>
    <xf numFmtId="0" fontId="32" fillId="2" borderId="10" xfId="20" applyNumberFormat="1" applyFont="1" applyFill="1" applyBorder="1" applyAlignment="1" applyProtection="1">
      <alignment horizontal="center" vertical="top"/>
      <protection locked="0"/>
    </xf>
    <xf numFmtId="193" fontId="32" fillId="2" borderId="10" xfId="20" applyNumberFormat="1" applyFont="1" applyFill="1" applyBorder="1" applyAlignment="1" applyProtection="1">
      <alignment horizontal="right" vertical="top"/>
      <protection locked="0"/>
    </xf>
    <xf numFmtId="193" fontId="32" fillId="0" borderId="10" xfId="20" applyNumberFormat="1" applyFont="1" applyFill="1" applyBorder="1" applyAlignment="1" applyProtection="1">
      <alignment horizontal="right" vertical="top"/>
      <protection locked="0"/>
    </xf>
    <xf numFmtId="39" fontId="37" fillId="2" borderId="10" xfId="20" applyFont="1" applyFill="1" applyBorder="1" applyAlignment="1" applyProtection="1" quotePrefix="1">
      <alignment horizontal="distributed" vertical="top" wrapText="1"/>
      <protection locked="0"/>
    </xf>
    <xf numFmtId="0" fontId="13" fillId="0" borderId="10" xfId="20" applyNumberFormat="1" applyFont="1" applyFill="1" applyBorder="1" applyAlignment="1" applyProtection="1" quotePrefix="1">
      <alignment horizontal="center" vertical="top"/>
      <protection locked="0"/>
    </xf>
    <xf numFmtId="39" fontId="41" fillId="2" borderId="10" xfId="20" applyFont="1" applyFill="1" applyBorder="1" applyAlignment="1" applyProtection="1">
      <alignment horizontal="distributed" vertical="top"/>
      <protection locked="0"/>
    </xf>
    <xf numFmtId="39" fontId="38" fillId="2" borderId="11" xfId="20" applyFont="1" applyFill="1" applyBorder="1" applyAlignment="1" applyProtection="1" quotePrefix="1">
      <alignment horizontal="left" vertical="center"/>
      <protection locked="0"/>
    </xf>
    <xf numFmtId="193" fontId="43" fillId="2" borderId="10" xfId="20" applyNumberFormat="1" applyFont="1" applyFill="1" applyBorder="1" applyAlignment="1" applyProtection="1" quotePrefix="1">
      <alignment horizontal="right" vertical="top"/>
      <protection locked="0"/>
    </xf>
    <xf numFmtId="39" fontId="44" fillId="2" borderId="10" xfId="20" applyFont="1" applyFill="1" applyBorder="1" applyAlignment="1" applyProtection="1">
      <alignment horizontal="distributed" vertical="top"/>
      <protection locked="0"/>
    </xf>
    <xf numFmtId="39" fontId="34" fillId="2" borderId="9" xfId="20" applyFont="1" applyFill="1" applyBorder="1" applyAlignment="1" applyProtection="1">
      <alignment horizontal="left" vertical="top" wrapText="1"/>
      <protection locked="0"/>
    </xf>
    <xf numFmtId="193" fontId="13" fillId="2" borderId="11" xfId="20" applyNumberFormat="1" applyFont="1" applyFill="1" applyBorder="1" applyAlignment="1" applyProtection="1" quotePrefix="1">
      <alignment horizontal="right" vertical="top"/>
      <protection locked="0"/>
    </xf>
    <xf numFmtId="193" fontId="13" fillId="2" borderId="9" xfId="20" applyNumberFormat="1" applyFont="1" applyFill="1" applyBorder="1" applyAlignment="1" applyProtection="1" quotePrefix="1">
      <alignment horizontal="right" vertical="top"/>
      <protection locked="0"/>
    </xf>
    <xf numFmtId="193" fontId="13" fillId="0" borderId="10" xfId="20" applyNumberFormat="1" applyFont="1" applyFill="1" applyBorder="1" applyAlignment="1" applyProtection="1" quotePrefix="1">
      <alignment horizontal="right" vertical="top"/>
      <protection locked="0"/>
    </xf>
    <xf numFmtId="39" fontId="40" fillId="2" borderId="10" xfId="20" applyFont="1" applyFill="1" applyBorder="1" applyAlignment="1" applyProtection="1" quotePrefix="1">
      <alignment horizontal="distributed" vertical="top"/>
      <protection locked="0"/>
    </xf>
    <xf numFmtId="39" fontId="34" fillId="2" borderId="9" xfId="20" applyFont="1" applyFill="1" applyBorder="1" applyAlignment="1" applyProtection="1" quotePrefix="1">
      <alignment horizontal="left" vertical="top" wrapText="1"/>
      <protection locked="0"/>
    </xf>
    <xf numFmtId="39" fontId="34" fillId="2" borderId="12" xfId="20" applyFont="1" applyFill="1" applyBorder="1" applyAlignment="1" applyProtection="1" quotePrefix="1">
      <alignment horizontal="left" vertical="top" wrapText="1"/>
      <protection locked="0"/>
    </xf>
    <xf numFmtId="39" fontId="37" fillId="2" borderId="13" xfId="20" applyFont="1" applyFill="1" applyBorder="1" applyAlignment="1" applyProtection="1">
      <alignment horizontal="distributed" vertical="top"/>
      <protection locked="0"/>
    </xf>
    <xf numFmtId="0" fontId="13" fillId="2" borderId="13" xfId="20" applyNumberFormat="1" applyFont="1" applyFill="1" applyBorder="1" applyAlignment="1" applyProtection="1" quotePrefix="1">
      <alignment horizontal="center" vertical="top"/>
      <protection locked="0"/>
    </xf>
    <xf numFmtId="193" fontId="13" fillId="2" borderId="13" xfId="20" applyNumberFormat="1" applyFont="1" applyFill="1" applyBorder="1" applyAlignment="1" applyProtection="1">
      <alignment horizontal="right" vertical="top"/>
      <protection locked="0"/>
    </xf>
    <xf numFmtId="193" fontId="13" fillId="2" borderId="14" xfId="20" applyNumberFormat="1" applyFont="1" applyFill="1" applyBorder="1" applyAlignment="1" applyProtection="1">
      <alignment horizontal="right" vertical="top"/>
      <protection locked="0"/>
    </xf>
    <xf numFmtId="193" fontId="13" fillId="2" borderId="12" xfId="20" applyNumberFormat="1" applyFont="1" applyFill="1" applyBorder="1" applyAlignment="1" applyProtection="1">
      <alignment horizontal="right" vertical="top"/>
      <protection locked="0"/>
    </xf>
    <xf numFmtId="193" fontId="13" fillId="2" borderId="13" xfId="20" applyNumberFormat="1" applyFont="1" applyFill="1" applyBorder="1" applyAlignment="1" applyProtection="1" quotePrefix="1">
      <alignment horizontal="right" vertical="top"/>
      <protection locked="0"/>
    </xf>
    <xf numFmtId="39" fontId="36" fillId="2" borderId="14" xfId="20" applyFont="1" applyFill="1" applyBorder="1" applyAlignment="1" applyProtection="1">
      <alignment vertical="center"/>
      <protection locked="0"/>
    </xf>
    <xf numFmtId="0" fontId="33" fillId="0" borderId="0" xfId="19" applyFont="1" applyBorder="1" applyAlignment="1" applyProtection="1">
      <alignment vertical="center"/>
      <protection/>
    </xf>
    <xf numFmtId="39" fontId="37" fillId="2" borderId="10" xfId="20" applyFont="1" applyFill="1" applyBorder="1" applyAlignment="1" applyProtection="1">
      <alignment horizontal="distributed" vertical="top" wrapText="1"/>
      <protection locked="0"/>
    </xf>
    <xf numFmtId="0" fontId="13" fillId="2" borderId="9" xfId="20" applyNumberFormat="1" applyFont="1" applyFill="1" applyBorder="1" applyAlignment="1" applyProtection="1">
      <alignment horizontal="center" vertical="top"/>
      <protection locked="0"/>
    </xf>
    <xf numFmtId="193" fontId="13" fillId="0" borderId="11" xfId="20" applyNumberFormat="1" applyFont="1" applyFill="1" applyBorder="1" applyAlignment="1" applyProtection="1">
      <alignment horizontal="right" vertical="top"/>
      <protection locked="0"/>
    </xf>
    <xf numFmtId="193" fontId="32" fillId="0" borderId="10" xfId="19" applyNumberFormat="1" applyFont="1" applyBorder="1" applyAlignment="1" applyProtection="1">
      <alignment vertical="top"/>
      <protection/>
    </xf>
    <xf numFmtId="193" fontId="32" fillId="0" borderId="11" xfId="19" applyNumberFormat="1" applyFont="1" applyBorder="1" applyAlignment="1" applyProtection="1">
      <alignment vertical="top"/>
      <protection/>
    </xf>
    <xf numFmtId="193" fontId="32" fillId="0" borderId="9" xfId="19" applyNumberFormat="1" applyFont="1" applyBorder="1" applyAlignment="1" applyProtection="1">
      <alignment vertical="top"/>
      <protection/>
    </xf>
    <xf numFmtId="0" fontId="33" fillId="0" borderId="11" xfId="19" applyFont="1" applyBorder="1" applyAlignment="1" applyProtection="1">
      <alignment vertical="center"/>
      <protection/>
    </xf>
    <xf numFmtId="39" fontId="37" fillId="2" borderId="9" xfId="20" applyFont="1" applyFill="1" applyBorder="1" applyAlignment="1" applyProtection="1">
      <alignment vertical="top"/>
      <protection locked="0"/>
    </xf>
    <xf numFmtId="39" fontId="37" fillId="2" borderId="9" xfId="20" applyFont="1" applyFill="1" applyBorder="1" applyAlignment="1" applyProtection="1">
      <alignment vertical="top" wrapText="1"/>
      <protection locked="0"/>
    </xf>
    <xf numFmtId="39" fontId="36" fillId="2" borderId="11" xfId="20" applyFont="1" applyFill="1" applyBorder="1" applyAlignment="1" applyProtection="1">
      <alignment horizontal="left" vertical="center"/>
      <protection locked="0"/>
    </xf>
    <xf numFmtId="39" fontId="52" fillId="2" borderId="11" xfId="20" applyFont="1" applyFill="1" applyBorder="1" applyAlignment="1" applyProtection="1">
      <alignment horizontal="justify" vertical="center" wrapText="1"/>
      <protection locked="0"/>
    </xf>
    <xf numFmtId="0" fontId="14" fillId="0" borderId="9" xfId="19" applyFont="1" applyBorder="1" applyProtection="1">
      <alignment/>
      <protection/>
    </xf>
    <xf numFmtId="0" fontId="14" fillId="0" borderId="10" xfId="19" applyFont="1" applyBorder="1" applyAlignment="1" applyProtection="1">
      <alignment vertical="top"/>
      <protection/>
    </xf>
    <xf numFmtId="0" fontId="53" fillId="0" borderId="10" xfId="19" applyFont="1" applyBorder="1" applyAlignment="1" applyProtection="1">
      <alignment vertical="top"/>
      <protection/>
    </xf>
    <xf numFmtId="0" fontId="13" fillId="0" borderId="10" xfId="19" applyFont="1" applyBorder="1" applyAlignment="1" applyProtection="1">
      <alignment vertical="top"/>
      <protection/>
    </xf>
    <xf numFmtId="0" fontId="13" fillId="0" borderId="11" xfId="19" applyFont="1" applyBorder="1" applyAlignment="1" applyProtection="1">
      <alignment vertical="top"/>
      <protection/>
    </xf>
    <xf numFmtId="0" fontId="13" fillId="0" borderId="9" xfId="19" applyFont="1" applyBorder="1" applyAlignment="1" applyProtection="1">
      <alignment vertical="top"/>
      <protection/>
    </xf>
    <xf numFmtId="39" fontId="36" fillId="2" borderId="11" xfId="20" applyFont="1" applyFill="1" applyBorder="1" applyProtection="1">
      <alignment/>
      <protection locked="0"/>
    </xf>
    <xf numFmtId="0" fontId="14" fillId="0" borderId="0" xfId="19" applyFont="1" applyProtection="1">
      <alignment/>
      <protection/>
    </xf>
    <xf numFmtId="39" fontId="54" fillId="2" borderId="9" xfId="20" applyFont="1" applyFill="1" applyBorder="1" applyProtection="1">
      <alignment/>
      <protection locked="0"/>
    </xf>
    <xf numFmtId="39" fontId="39" fillId="2" borderId="10" xfId="20" applyFont="1" applyFill="1" applyBorder="1" applyAlignment="1" applyProtection="1">
      <alignment horizontal="distributed"/>
      <protection locked="0"/>
    </xf>
    <xf numFmtId="0" fontId="36" fillId="2" borderId="10" xfId="20" applyNumberFormat="1" applyFont="1" applyFill="1" applyBorder="1" applyAlignment="1" applyProtection="1">
      <alignment horizontal="center"/>
      <protection locked="0"/>
    </xf>
    <xf numFmtId="0" fontId="36" fillId="2" borderId="10" xfId="20" applyNumberFormat="1" applyFont="1" applyFill="1" applyBorder="1" applyProtection="1">
      <alignment/>
      <protection locked="0"/>
    </xf>
    <xf numFmtId="187" fontId="13" fillId="2" borderId="10" xfId="20" applyNumberFormat="1" applyFont="1" applyFill="1" applyBorder="1" applyProtection="1">
      <alignment/>
      <protection locked="0"/>
    </xf>
    <xf numFmtId="187" fontId="13" fillId="2" borderId="11" xfId="20" applyNumberFormat="1" applyFont="1" applyFill="1" applyBorder="1" applyProtection="1">
      <alignment/>
      <protection locked="0"/>
    </xf>
    <xf numFmtId="187" fontId="13" fillId="2" borderId="9" xfId="20" applyNumberFormat="1" applyFont="1" applyFill="1" applyBorder="1" applyProtection="1">
      <alignment/>
      <protection locked="0"/>
    </xf>
    <xf numFmtId="0" fontId="30" fillId="2" borderId="12" xfId="20" applyNumberFormat="1" applyFont="1" applyFill="1" applyBorder="1" applyAlignment="1" applyProtection="1">
      <alignment horizontal="distributed" vertical="center" wrapText="1" indent="5"/>
      <protection locked="0"/>
    </xf>
    <xf numFmtId="190" fontId="55" fillId="2" borderId="13" xfId="20" applyNumberFormat="1" applyFont="1" applyFill="1" applyBorder="1" applyAlignment="1" applyProtection="1">
      <alignment horizontal="distributed" vertical="center" wrapText="1"/>
      <protection locked="0"/>
    </xf>
    <xf numFmtId="190" fontId="28" fillId="2" borderId="13" xfId="20" applyNumberFormat="1" applyFont="1" applyFill="1" applyBorder="1" applyAlignment="1" applyProtection="1">
      <alignment horizontal="center" vertical="center" wrapText="1"/>
      <protection locked="0"/>
    </xf>
    <xf numFmtId="190" fontId="28" fillId="2" borderId="13" xfId="20" applyNumberFormat="1" applyFont="1" applyFill="1" applyBorder="1" applyAlignment="1" applyProtection="1">
      <alignment vertical="center" wrapText="1"/>
      <protection locked="0"/>
    </xf>
    <xf numFmtId="190" fontId="32" fillId="2" borderId="10" xfId="20" applyNumberFormat="1" applyFont="1" applyFill="1" applyBorder="1" applyAlignment="1" applyProtection="1">
      <alignment horizontal="right" vertical="center"/>
      <protection locked="0"/>
    </xf>
    <xf numFmtId="190" fontId="32" fillId="2" borderId="14" xfId="20" applyNumberFormat="1" applyFont="1" applyFill="1" applyBorder="1" applyAlignment="1" applyProtection="1">
      <alignment vertical="center" wrapText="1"/>
      <protection locked="0"/>
    </xf>
    <xf numFmtId="190" fontId="32" fillId="2" borderId="12" xfId="20" applyNumberFormat="1" applyFont="1" applyFill="1" applyBorder="1" applyAlignment="1" applyProtection="1">
      <alignment vertical="center" wrapText="1"/>
      <protection locked="0"/>
    </xf>
    <xf numFmtId="190" fontId="32" fillId="2" borderId="13" xfId="20" applyNumberFormat="1" applyFont="1" applyFill="1" applyBorder="1" applyAlignment="1" applyProtection="1">
      <alignment vertical="center" wrapText="1"/>
      <protection locked="0"/>
    </xf>
    <xf numFmtId="39" fontId="28" fillId="2" borderId="14" xfId="20" applyFont="1" applyFill="1" applyBorder="1" applyProtection="1">
      <alignment/>
      <protection locked="0"/>
    </xf>
    <xf numFmtId="0" fontId="33" fillId="0" borderId="0" xfId="19" applyFont="1" applyProtection="1">
      <alignment/>
      <protection/>
    </xf>
    <xf numFmtId="187" fontId="36" fillId="2" borderId="0" xfId="20" applyNumberFormat="1" applyFont="1" applyFill="1" applyBorder="1" applyAlignment="1" applyProtection="1">
      <alignment horizontal="left"/>
      <protection locked="0"/>
    </xf>
    <xf numFmtId="39" fontId="36" fillId="2" borderId="0" xfId="20" applyFont="1" applyFill="1" applyBorder="1" applyAlignment="1" applyProtection="1">
      <alignment horizontal="left"/>
      <protection locked="0"/>
    </xf>
    <xf numFmtId="0" fontId="51" fillId="0" borderId="0" xfId="19" applyFont="1" applyAlignment="1" applyProtection="1">
      <alignment horizontal="left"/>
      <protection/>
    </xf>
    <xf numFmtId="39" fontId="37" fillId="2" borderId="0" xfId="20" applyFont="1" applyFill="1" applyBorder="1" applyAlignment="1" applyProtection="1">
      <alignment horizontal="left"/>
      <protection locked="0"/>
    </xf>
    <xf numFmtId="0" fontId="13" fillId="2" borderId="0" xfId="20" applyNumberFormat="1" applyFont="1" applyFill="1" applyBorder="1" applyAlignment="1" applyProtection="1">
      <alignment horizontal="left"/>
      <protection locked="0"/>
    </xf>
    <xf numFmtId="187" fontId="13" fillId="2" borderId="0" xfId="20" applyNumberFormat="1" applyFont="1" applyFill="1" applyBorder="1" applyAlignment="1" applyProtection="1">
      <alignment horizontal="left"/>
      <protection locked="0"/>
    </xf>
    <xf numFmtId="39" fontId="13" fillId="2" borderId="0" xfId="20" applyFont="1" applyFill="1" applyBorder="1" applyAlignment="1" applyProtection="1">
      <alignment horizontal="left"/>
      <protection locked="0"/>
    </xf>
    <xf numFmtId="0" fontId="49" fillId="0" borderId="0" xfId="19" applyFont="1" applyAlignment="1" applyProtection="1">
      <alignment horizontal="left"/>
      <protection/>
    </xf>
    <xf numFmtId="39" fontId="54" fillId="2" borderId="0" xfId="20" applyFont="1" applyFill="1" applyBorder="1" applyProtection="1">
      <alignment/>
      <protection locked="0"/>
    </xf>
    <xf numFmtId="39" fontId="39" fillId="2" borderId="0" xfId="20" applyFont="1" applyFill="1" applyBorder="1" applyAlignment="1" applyProtection="1">
      <alignment horizontal="distributed"/>
      <protection locked="0"/>
    </xf>
    <xf numFmtId="0" fontId="36" fillId="2" borderId="0" xfId="20" applyNumberFormat="1" applyFont="1" applyFill="1" applyBorder="1" applyAlignment="1" applyProtection="1">
      <alignment horizontal="center"/>
      <protection locked="0"/>
    </xf>
    <xf numFmtId="0" fontId="36" fillId="2" borderId="0" xfId="20" applyNumberFormat="1" applyFont="1" applyFill="1" applyBorder="1" applyProtection="1">
      <alignment/>
      <protection locked="0"/>
    </xf>
    <xf numFmtId="187" fontId="36" fillId="2" borderId="0" xfId="20" applyNumberFormat="1" applyFont="1" applyFill="1" applyBorder="1" applyProtection="1">
      <alignment/>
      <protection locked="0"/>
    </xf>
    <xf numFmtId="39" fontId="36" fillId="2" borderId="0" xfId="20" applyFont="1" applyFill="1" applyBorder="1" applyProtection="1">
      <alignment/>
      <protection locked="0"/>
    </xf>
    <xf numFmtId="0" fontId="14" fillId="0" borderId="0" xfId="19" applyFont="1">
      <alignment/>
      <protection/>
    </xf>
    <xf numFmtId="0" fontId="43" fillId="2" borderId="10" xfId="20" applyNumberFormat="1" applyFont="1" applyFill="1" applyBorder="1" applyAlignment="1" applyProtection="1" quotePrefix="1">
      <alignment horizontal="center" vertical="top"/>
      <protection locked="0"/>
    </xf>
    <xf numFmtId="0" fontId="43" fillId="2" borderId="10" xfId="20" applyNumberFormat="1" applyFont="1" applyFill="1" applyBorder="1" applyAlignment="1" applyProtection="1">
      <alignment horizontal="center" vertical="top"/>
      <protection locked="0"/>
    </xf>
    <xf numFmtId="0" fontId="43" fillId="2" borderId="13" xfId="20" applyNumberFormat="1" applyFont="1" applyFill="1" applyBorder="1" applyAlignment="1" applyProtection="1" quotePrefix="1">
      <alignment horizontal="center" vertical="top"/>
      <protection locked="0"/>
    </xf>
    <xf numFmtId="193" fontId="43" fillId="2" borderId="10" xfId="20" applyNumberFormat="1" applyFont="1" applyFill="1" applyBorder="1" applyAlignment="1" applyProtection="1">
      <alignment horizontal="right" vertical="top"/>
      <protection locked="0"/>
    </xf>
    <xf numFmtId="187" fontId="51" fillId="2" borderId="0" xfId="20" applyNumberFormat="1" applyFont="1" applyFill="1" applyBorder="1" applyAlignment="1" applyProtection="1">
      <alignment horizontal="left"/>
      <protection locked="0"/>
    </xf>
    <xf numFmtId="39" fontId="51" fillId="2" borderId="0" xfId="20" applyFont="1" applyFill="1" applyBorder="1" applyAlignment="1" applyProtection="1">
      <alignment horizontal="left"/>
      <protection locked="0"/>
    </xf>
    <xf numFmtId="0" fontId="51" fillId="0" borderId="0" xfId="0" applyFont="1" applyAlignment="1">
      <alignment/>
    </xf>
    <xf numFmtId="0" fontId="51" fillId="0" borderId="0" xfId="0" applyFont="1" applyAlignment="1">
      <alignment horizontal="left"/>
    </xf>
    <xf numFmtId="39" fontId="51" fillId="2" borderId="0" xfId="20" applyFont="1" applyFill="1" applyBorder="1" applyAlignment="1" applyProtection="1">
      <alignment horizontal="left"/>
      <protection locked="0"/>
    </xf>
    <xf numFmtId="0" fontId="51" fillId="0" borderId="0" xfId="0" applyFont="1" applyAlignment="1">
      <alignment/>
    </xf>
    <xf numFmtId="0" fontId="51" fillId="0" borderId="15" xfId="0" applyFont="1" applyBorder="1" applyAlignment="1">
      <alignment horizontal="left"/>
    </xf>
    <xf numFmtId="0" fontId="51" fillId="0" borderId="0" xfId="0" applyFont="1" applyBorder="1" applyAlignment="1">
      <alignment horizontal="left"/>
    </xf>
    <xf numFmtId="0" fontId="23" fillId="2" borderId="16" xfId="20" applyNumberFormat="1" applyFont="1" applyFill="1" applyBorder="1" applyAlignment="1" applyProtection="1" quotePrefix="1">
      <alignment horizontal="center" vertical="center"/>
      <protection/>
    </xf>
    <xf numFmtId="0" fontId="23" fillId="2" borderId="17" xfId="20" applyNumberFormat="1" applyFont="1" applyFill="1" applyBorder="1" applyAlignment="1" applyProtection="1" quotePrefix="1">
      <alignment horizontal="center" vertical="center"/>
      <protection/>
    </xf>
    <xf numFmtId="0" fontId="27" fillId="2" borderId="18" xfId="20" applyNumberFormat="1" applyFont="1" applyFill="1" applyBorder="1" applyAlignment="1" applyProtection="1" quotePrefix="1">
      <alignment horizontal="center" vertical="center"/>
      <protection/>
    </xf>
    <xf numFmtId="0" fontId="27" fillId="2" borderId="19" xfId="20" applyNumberFormat="1" applyFont="1" applyFill="1" applyBorder="1" applyAlignment="1" applyProtection="1" quotePrefix="1">
      <alignment horizontal="center" vertical="center"/>
      <protection/>
    </xf>
    <xf numFmtId="0" fontId="23" fillId="2" borderId="2" xfId="20" applyNumberFormat="1" applyFont="1" applyFill="1" applyBorder="1" applyAlignment="1" applyProtection="1" quotePrefix="1">
      <alignment horizontal="center" vertical="center"/>
      <protection/>
    </xf>
    <xf numFmtId="0" fontId="23" fillId="2" borderId="6" xfId="20" applyNumberFormat="1" applyFont="1" applyFill="1" applyBorder="1" applyAlignment="1" applyProtection="1" quotePrefix="1">
      <alignment horizontal="center" vertical="center"/>
      <protection/>
    </xf>
  </cellXfs>
  <cellStyles count="17">
    <cellStyle name="Normal" xfId="0"/>
    <cellStyle name="eng" xfId="15"/>
    <cellStyle name="lu" xfId="16"/>
    <cellStyle name="Normal - Style1" xfId="17"/>
    <cellStyle name="Normal_Basic Assumptions" xfId="18"/>
    <cellStyle name="一般_R08" xfId="19"/>
    <cellStyle name="一般_長期債務" xfId="20"/>
    <cellStyle name="Comma" xfId="21"/>
    <cellStyle name="Comma [0]" xfId="22"/>
    <cellStyle name="千分位_資本支出" xfId="23"/>
    <cellStyle name="Followed Hyperlink" xfId="24"/>
    <cellStyle name="Percent" xfId="25"/>
    <cellStyle name="Currency" xfId="26"/>
    <cellStyle name="Currency [0]" xfId="27"/>
    <cellStyle name="貨幣[0]_A-DET07" xfId="28"/>
    <cellStyle name="Hyperlink" xfId="29"/>
    <cellStyle name="隨後的超連結" xfId="3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13"/>
  <dimension ref="A1:N281"/>
  <sheetViews>
    <sheetView tabSelected="1" view="pageBreakPreview" zoomScaleNormal="75" zoomScaleSheetLayoutView="100" workbookViewId="0" topLeftCell="A52">
      <selection activeCell="A62" sqref="A62:G62"/>
    </sheetView>
  </sheetViews>
  <sheetFormatPr defaultColWidth="9.00390625" defaultRowHeight="15.75"/>
  <cols>
    <col min="1" max="1" width="32.625" style="152" customWidth="1"/>
    <col min="2" max="2" width="14.50390625" style="153" customWidth="1"/>
    <col min="3" max="3" width="5.625" style="154" customWidth="1"/>
    <col min="4" max="5" width="4.25390625" style="155" customWidth="1"/>
    <col min="6" max="7" width="20.875" style="156" customWidth="1"/>
    <col min="8" max="8" width="16.75390625" style="156" customWidth="1"/>
    <col min="9" max="9" width="16.875" style="156" customWidth="1"/>
    <col min="10" max="10" width="16.625" style="156" customWidth="1"/>
    <col min="11" max="11" width="11.25390625" style="156" customWidth="1"/>
    <col min="12" max="12" width="17.25390625" style="156" customWidth="1"/>
    <col min="13" max="13" width="18.00390625" style="156" customWidth="1"/>
    <col min="14" max="14" width="6.625" style="157" customWidth="1"/>
    <col min="15" max="16384" width="9.00390625" style="158" customWidth="1"/>
  </cols>
  <sheetData>
    <row r="1" spans="1:14" s="7" customFormat="1" ht="18" customHeight="1">
      <c r="A1" s="1"/>
      <c r="B1" s="2"/>
      <c r="C1" s="3"/>
      <c r="D1" s="4"/>
      <c r="E1" s="4"/>
      <c r="F1" s="4"/>
      <c r="G1" s="4"/>
      <c r="H1" s="4"/>
      <c r="I1" s="4"/>
      <c r="J1" s="4"/>
      <c r="K1" s="4"/>
      <c r="L1" s="4"/>
      <c r="M1" s="5"/>
      <c r="N1" s="6" t="s">
        <v>0</v>
      </c>
    </row>
    <row r="2" spans="1:14" s="7" customFormat="1" ht="36" customHeight="1">
      <c r="A2" s="8"/>
      <c r="B2" s="9"/>
      <c r="C2" s="10"/>
      <c r="D2" s="11"/>
      <c r="E2" s="11"/>
      <c r="F2" s="12"/>
      <c r="G2" s="12" t="s">
        <v>35</v>
      </c>
      <c r="H2" s="13" t="s">
        <v>36</v>
      </c>
      <c r="I2" s="14"/>
      <c r="J2" s="14"/>
      <c r="K2" s="14"/>
      <c r="L2" s="11"/>
      <c r="M2" s="11"/>
      <c r="N2" s="15" t="s">
        <v>1</v>
      </c>
    </row>
    <row r="3" spans="1:14" s="7" customFormat="1" ht="18" customHeight="1">
      <c r="A3" s="16"/>
      <c r="B3" s="17"/>
      <c r="C3" s="18"/>
      <c r="D3" s="19"/>
      <c r="E3" s="20"/>
      <c r="F3" s="21"/>
      <c r="G3" s="22"/>
      <c r="H3" s="23"/>
      <c r="I3" s="20"/>
      <c r="J3" s="20"/>
      <c r="K3" s="20"/>
      <c r="L3" s="20"/>
      <c r="M3" s="20"/>
      <c r="N3" s="20"/>
    </row>
    <row r="4" spans="1:14" s="7" customFormat="1" ht="32.25" customHeight="1" thickBot="1">
      <c r="A4" s="24" t="s">
        <v>1</v>
      </c>
      <c r="B4" s="25"/>
      <c r="C4" s="26"/>
      <c r="D4" s="27"/>
      <c r="E4" s="27"/>
      <c r="F4" s="28"/>
      <c r="G4" s="29" t="s">
        <v>37</v>
      </c>
      <c r="H4" s="30" t="s">
        <v>38</v>
      </c>
      <c r="I4" s="31"/>
      <c r="J4" s="31"/>
      <c r="K4" s="27"/>
      <c r="L4" s="32"/>
      <c r="M4" s="32"/>
      <c r="N4" s="33" t="s">
        <v>2</v>
      </c>
    </row>
    <row r="5" spans="1:14" s="7" customFormat="1" ht="30" customHeight="1">
      <c r="A5" s="173" t="s">
        <v>3</v>
      </c>
      <c r="B5" s="175" t="s">
        <v>4</v>
      </c>
      <c r="C5" s="34" t="s">
        <v>5</v>
      </c>
      <c r="D5" s="35" t="s">
        <v>6</v>
      </c>
      <c r="E5" s="36"/>
      <c r="F5" s="37" t="s">
        <v>39</v>
      </c>
      <c r="G5" s="38" t="s">
        <v>7</v>
      </c>
      <c r="H5" s="39" t="s">
        <v>8</v>
      </c>
      <c r="I5" s="36" t="s">
        <v>40</v>
      </c>
      <c r="J5" s="36"/>
      <c r="K5" s="36" t="s">
        <v>41</v>
      </c>
      <c r="L5" s="36"/>
      <c r="M5" s="37" t="s">
        <v>9</v>
      </c>
      <c r="N5" s="171" t="s">
        <v>42</v>
      </c>
    </row>
    <row r="6" spans="1:14" s="7" customFormat="1" ht="30" customHeight="1">
      <c r="A6" s="174"/>
      <c r="B6" s="176"/>
      <c r="C6" s="40" t="s">
        <v>10</v>
      </c>
      <c r="D6" s="41" t="s">
        <v>11</v>
      </c>
      <c r="E6" s="41" t="s">
        <v>12</v>
      </c>
      <c r="F6" s="42" t="s">
        <v>13</v>
      </c>
      <c r="G6" s="43" t="s">
        <v>14</v>
      </c>
      <c r="H6" s="44" t="s">
        <v>15</v>
      </c>
      <c r="I6" s="45" t="s">
        <v>14</v>
      </c>
      <c r="J6" s="45" t="s">
        <v>15</v>
      </c>
      <c r="K6" s="41" t="s">
        <v>43</v>
      </c>
      <c r="L6" s="41" t="s">
        <v>44</v>
      </c>
      <c r="M6" s="46" t="s">
        <v>13</v>
      </c>
      <c r="N6" s="172"/>
    </row>
    <row r="7" spans="1:14" s="7" customFormat="1" ht="8.25" customHeight="1">
      <c r="A7" s="47"/>
      <c r="B7" s="48"/>
      <c r="C7" s="48"/>
      <c r="D7" s="49"/>
      <c r="E7" s="49"/>
      <c r="F7" s="50"/>
      <c r="G7" s="51"/>
      <c r="H7" s="52"/>
      <c r="I7" s="48"/>
      <c r="J7" s="48"/>
      <c r="K7" s="49"/>
      <c r="L7" s="49"/>
      <c r="M7" s="53"/>
      <c r="N7" s="51"/>
    </row>
    <row r="8" spans="1:14" s="62" customFormat="1" ht="17.25" customHeight="1">
      <c r="A8" s="54" t="s">
        <v>16</v>
      </c>
      <c r="B8" s="55" t="s">
        <v>45</v>
      </c>
      <c r="C8" s="56"/>
      <c r="D8" s="57"/>
      <c r="E8" s="56"/>
      <c r="F8" s="58">
        <f aca="true" t="shared" si="0" ref="F8:M8">F10+F12+F14+F16+F18</f>
        <v>31115370</v>
      </c>
      <c r="G8" s="59">
        <f t="shared" si="0"/>
        <v>100000000000</v>
      </c>
      <c r="H8" s="60">
        <f t="shared" si="0"/>
        <v>0</v>
      </c>
      <c r="I8" s="58">
        <f t="shared" si="0"/>
        <v>0</v>
      </c>
      <c r="J8" s="58">
        <f t="shared" si="0"/>
        <v>0</v>
      </c>
      <c r="K8" s="58">
        <f t="shared" si="0"/>
        <v>0</v>
      </c>
      <c r="L8" s="58">
        <f t="shared" si="0"/>
        <v>15841545</v>
      </c>
      <c r="M8" s="58">
        <f t="shared" si="0"/>
        <v>15273825</v>
      </c>
      <c r="N8" s="61"/>
    </row>
    <row r="9" spans="1:14" s="62" customFormat="1" ht="24" customHeight="1">
      <c r="A9" s="54"/>
      <c r="B9" s="55"/>
      <c r="C9" s="56"/>
      <c r="D9" s="57"/>
      <c r="E9" s="56"/>
      <c r="F9" s="63" t="s">
        <v>17</v>
      </c>
      <c r="G9" s="59"/>
      <c r="H9" s="60"/>
      <c r="I9" s="58"/>
      <c r="J9" s="58"/>
      <c r="K9" s="58"/>
      <c r="L9" s="63" t="s">
        <v>46</v>
      </c>
      <c r="M9" s="162" t="s">
        <v>99</v>
      </c>
      <c r="N9" s="61"/>
    </row>
    <row r="10" spans="1:14" s="7" customFormat="1" ht="17.25" customHeight="1">
      <c r="A10" s="64" t="s">
        <v>47</v>
      </c>
      <c r="B10" s="65" t="s">
        <v>18</v>
      </c>
      <c r="C10" s="66">
        <v>51</v>
      </c>
      <c r="D10" s="66">
        <v>61</v>
      </c>
      <c r="E10" s="66">
        <v>100</v>
      </c>
      <c r="F10" s="63">
        <v>5221503</v>
      </c>
      <c r="G10" s="67"/>
      <c r="H10" s="68"/>
      <c r="I10" s="63"/>
      <c r="J10" s="63"/>
      <c r="K10" s="63"/>
      <c r="L10" s="63">
        <v>2658385</v>
      </c>
      <c r="M10" s="69">
        <f>F10+H10-J10+K10-L10</f>
        <v>2563118</v>
      </c>
      <c r="N10" s="70"/>
    </row>
    <row r="11" spans="1:14" s="73" customFormat="1" ht="24" customHeight="1">
      <c r="A11" s="64"/>
      <c r="B11" s="71"/>
      <c r="C11" s="66"/>
      <c r="D11" s="66"/>
      <c r="E11" s="66"/>
      <c r="F11" s="63" t="s">
        <v>19</v>
      </c>
      <c r="G11" s="67"/>
      <c r="H11" s="68"/>
      <c r="I11" s="63"/>
      <c r="J11" s="63"/>
      <c r="K11" s="63"/>
      <c r="L11" s="63" t="s">
        <v>48</v>
      </c>
      <c r="M11" s="162" t="s">
        <v>100</v>
      </c>
      <c r="N11" s="72"/>
    </row>
    <row r="12" spans="1:14" s="7" customFormat="1" ht="17.25" customHeight="1">
      <c r="A12" s="64" t="s">
        <v>49</v>
      </c>
      <c r="B12" s="71" t="s">
        <v>50</v>
      </c>
      <c r="C12" s="74">
        <v>51</v>
      </c>
      <c r="D12" s="66">
        <v>61</v>
      </c>
      <c r="E12" s="66">
        <v>100</v>
      </c>
      <c r="F12" s="69">
        <v>4825913</v>
      </c>
      <c r="G12" s="67"/>
      <c r="H12" s="68"/>
      <c r="I12" s="69"/>
      <c r="J12" s="69"/>
      <c r="K12" s="63"/>
      <c r="L12" s="63">
        <v>2456984</v>
      </c>
      <c r="M12" s="69">
        <f>F12+H12-J12+K12-L12</f>
        <v>2368929</v>
      </c>
      <c r="N12" s="70"/>
    </row>
    <row r="13" spans="1:14" s="73" customFormat="1" ht="24" customHeight="1">
      <c r="A13" s="64"/>
      <c r="B13" s="71"/>
      <c r="C13" s="74"/>
      <c r="D13" s="66"/>
      <c r="E13" s="66"/>
      <c r="F13" s="63" t="s">
        <v>20</v>
      </c>
      <c r="G13" s="67"/>
      <c r="H13" s="68"/>
      <c r="I13" s="63"/>
      <c r="J13" s="63"/>
      <c r="K13" s="63"/>
      <c r="L13" s="63" t="s">
        <v>51</v>
      </c>
      <c r="M13" s="162" t="s">
        <v>101</v>
      </c>
      <c r="N13" s="75"/>
    </row>
    <row r="14" spans="1:14" s="7" customFormat="1" ht="17.25" customHeight="1">
      <c r="A14" s="76" t="s">
        <v>52</v>
      </c>
      <c r="B14" s="71" t="s">
        <v>18</v>
      </c>
      <c r="C14" s="66">
        <v>51</v>
      </c>
      <c r="D14" s="66">
        <v>61</v>
      </c>
      <c r="E14" s="66">
        <v>100</v>
      </c>
      <c r="F14" s="63">
        <v>9454079</v>
      </c>
      <c r="G14" s="77"/>
      <c r="H14" s="78"/>
      <c r="I14" s="63"/>
      <c r="J14" s="63"/>
      <c r="K14" s="63"/>
      <c r="L14" s="63">
        <v>4813286</v>
      </c>
      <c r="M14" s="69">
        <f>F14+H14-J14+K14-L14</f>
        <v>4640793</v>
      </c>
      <c r="N14" s="79"/>
    </row>
    <row r="15" spans="1:14" s="73" customFormat="1" ht="24" customHeight="1">
      <c r="A15" s="64"/>
      <c r="B15" s="71"/>
      <c r="C15" s="74"/>
      <c r="D15" s="66"/>
      <c r="E15" s="66"/>
      <c r="F15" s="63" t="s">
        <v>21</v>
      </c>
      <c r="G15" s="67"/>
      <c r="H15" s="68"/>
      <c r="I15" s="63"/>
      <c r="J15" s="63"/>
      <c r="K15" s="63"/>
      <c r="L15" s="63" t="s">
        <v>53</v>
      </c>
      <c r="M15" s="162" t="s">
        <v>102</v>
      </c>
      <c r="N15" s="75"/>
    </row>
    <row r="16" spans="1:14" s="7" customFormat="1" ht="17.25" customHeight="1">
      <c r="A16" s="76" t="s">
        <v>54</v>
      </c>
      <c r="B16" s="71" t="s">
        <v>18</v>
      </c>
      <c r="C16" s="66">
        <v>51</v>
      </c>
      <c r="D16" s="66">
        <v>61</v>
      </c>
      <c r="E16" s="66">
        <v>100</v>
      </c>
      <c r="F16" s="63">
        <v>11613875</v>
      </c>
      <c r="G16" s="67"/>
      <c r="H16" s="68"/>
      <c r="I16" s="63"/>
      <c r="J16" s="63"/>
      <c r="K16" s="80"/>
      <c r="L16" s="80">
        <v>5912890</v>
      </c>
      <c r="M16" s="69">
        <f>F16+H16-J16+K16-L16</f>
        <v>5700985</v>
      </c>
      <c r="N16" s="70"/>
    </row>
    <row r="17" spans="1:14" s="73" customFormat="1" ht="24" customHeight="1">
      <c r="A17" s="81"/>
      <c r="B17" s="71"/>
      <c r="C17" s="66"/>
      <c r="D17" s="66"/>
      <c r="E17" s="66"/>
      <c r="F17" s="63" t="s">
        <v>22</v>
      </c>
      <c r="G17" s="67"/>
      <c r="H17" s="68"/>
      <c r="I17" s="63"/>
      <c r="J17" s="63"/>
      <c r="K17" s="63"/>
      <c r="L17" s="63" t="s">
        <v>55</v>
      </c>
      <c r="M17" s="162" t="s">
        <v>103</v>
      </c>
      <c r="N17" s="75"/>
    </row>
    <row r="18" spans="1:14" s="7" customFormat="1" ht="24" customHeight="1">
      <c r="A18" s="76" t="s">
        <v>104</v>
      </c>
      <c r="B18" s="87" t="s">
        <v>58</v>
      </c>
      <c r="C18" s="66">
        <v>98</v>
      </c>
      <c r="D18" s="66">
        <v>98</v>
      </c>
      <c r="E18" s="66">
        <v>103</v>
      </c>
      <c r="F18" s="63"/>
      <c r="G18" s="67">
        <v>100000000000</v>
      </c>
      <c r="H18" s="68"/>
      <c r="I18" s="63"/>
      <c r="J18" s="63"/>
      <c r="K18" s="80"/>
      <c r="L18" s="80"/>
      <c r="M18" s="69">
        <f>F18+H18-J18+K18-L18</f>
        <v>0</v>
      </c>
      <c r="N18" s="70"/>
    </row>
    <row r="19" spans="1:14" s="62" customFormat="1" ht="24" customHeight="1">
      <c r="A19" s="54" t="s">
        <v>56</v>
      </c>
      <c r="B19" s="82"/>
      <c r="C19" s="83"/>
      <c r="D19" s="84"/>
      <c r="E19" s="84"/>
      <c r="F19" s="85">
        <f>SUM(F20:F21)</f>
        <v>28829488028</v>
      </c>
      <c r="G19" s="77">
        <f>SUM(G20:G21)</f>
        <v>12190648754</v>
      </c>
      <c r="H19" s="78">
        <f>SUM(H20:H21)</f>
        <v>1930806251</v>
      </c>
      <c r="I19" s="86">
        <f>SUM(I20:I21)</f>
        <v>22341061000</v>
      </c>
      <c r="J19" s="85">
        <f>SUM(J20:J21)</f>
        <v>21433984357</v>
      </c>
      <c r="K19" s="58"/>
      <c r="L19" s="58"/>
      <c r="M19" s="58">
        <f aca="true" t="shared" si="1" ref="M19:M35">F19+H19-J19+K19-L19</f>
        <v>9326309922</v>
      </c>
      <c r="N19" s="79" t="s">
        <v>1</v>
      </c>
    </row>
    <row r="20" spans="1:14" s="7" customFormat="1" ht="24" customHeight="1">
      <c r="A20" s="64" t="s">
        <v>57</v>
      </c>
      <c r="B20" s="87" t="s">
        <v>58</v>
      </c>
      <c r="C20" s="88">
        <v>93</v>
      </c>
      <c r="D20" s="88">
        <v>94</v>
      </c>
      <c r="E20" s="88">
        <v>98</v>
      </c>
      <c r="F20" s="63">
        <v>26276815552</v>
      </c>
      <c r="G20" s="77"/>
      <c r="H20" s="78"/>
      <c r="I20" s="63">
        <v>19952367000</v>
      </c>
      <c r="J20" s="63">
        <v>19272172981</v>
      </c>
      <c r="K20" s="85"/>
      <c r="L20" s="85"/>
      <c r="M20" s="69">
        <f t="shared" si="1"/>
        <v>7004642571</v>
      </c>
      <c r="N20" s="70"/>
    </row>
    <row r="21" spans="1:14" s="7" customFormat="1" ht="24" customHeight="1">
      <c r="A21" s="64" t="s">
        <v>59</v>
      </c>
      <c r="B21" s="87" t="s">
        <v>58</v>
      </c>
      <c r="C21" s="88" t="s">
        <v>60</v>
      </c>
      <c r="D21" s="88">
        <v>95</v>
      </c>
      <c r="E21" s="88">
        <v>103</v>
      </c>
      <c r="F21" s="63">
        <v>2552672476</v>
      </c>
      <c r="G21" s="67">
        <v>12190648754</v>
      </c>
      <c r="H21" s="68">
        <v>1930806251</v>
      </c>
      <c r="I21" s="63">
        <v>2388694000</v>
      </c>
      <c r="J21" s="63">
        <v>2161811376</v>
      </c>
      <c r="K21" s="63"/>
      <c r="L21" s="63"/>
      <c r="M21" s="69">
        <f t="shared" si="1"/>
        <v>2321667351</v>
      </c>
      <c r="N21" s="70"/>
    </row>
    <row r="22" spans="1:14" s="62" customFormat="1" ht="24" customHeight="1">
      <c r="A22" s="54" t="s">
        <v>61</v>
      </c>
      <c r="B22" s="89"/>
      <c r="C22" s="66"/>
      <c r="D22" s="66"/>
      <c r="E22" s="66"/>
      <c r="F22" s="85">
        <f aca="true" t="shared" si="2" ref="F22:L22">SUM(F23:F25)</f>
        <v>32700000000</v>
      </c>
      <c r="G22" s="77">
        <f t="shared" si="2"/>
        <v>13000000000</v>
      </c>
      <c r="H22" s="78">
        <f t="shared" si="2"/>
        <v>9500000000</v>
      </c>
      <c r="I22" s="85">
        <f t="shared" si="2"/>
        <v>20000000000</v>
      </c>
      <c r="J22" s="85">
        <f t="shared" si="2"/>
        <v>10000000000</v>
      </c>
      <c r="K22" s="85">
        <f t="shared" si="2"/>
        <v>0</v>
      </c>
      <c r="L22" s="85">
        <f t="shared" si="2"/>
        <v>0</v>
      </c>
      <c r="M22" s="58">
        <f t="shared" si="1"/>
        <v>32200000000</v>
      </c>
      <c r="N22" s="79"/>
    </row>
    <row r="23" spans="1:14" s="7" customFormat="1" ht="24" customHeight="1">
      <c r="A23" s="64" t="s">
        <v>62</v>
      </c>
      <c r="B23" s="71" t="s">
        <v>63</v>
      </c>
      <c r="C23" s="74" t="s">
        <v>64</v>
      </c>
      <c r="D23" s="159">
        <v>96</v>
      </c>
      <c r="E23" s="66">
        <v>99</v>
      </c>
      <c r="F23" s="63">
        <v>22700000000</v>
      </c>
      <c r="G23" s="67"/>
      <c r="H23" s="68"/>
      <c r="I23" s="63">
        <v>10000000000</v>
      </c>
      <c r="J23" s="63"/>
      <c r="K23" s="63"/>
      <c r="L23" s="63"/>
      <c r="M23" s="69">
        <f t="shared" si="1"/>
        <v>22700000000</v>
      </c>
      <c r="N23" s="70"/>
    </row>
    <row r="24" spans="1:14" s="7" customFormat="1" ht="16.5">
      <c r="A24" s="76"/>
      <c r="B24" s="71" t="s">
        <v>65</v>
      </c>
      <c r="C24" s="66">
        <v>94</v>
      </c>
      <c r="D24" s="66">
        <v>99</v>
      </c>
      <c r="E24" s="66">
        <v>99</v>
      </c>
      <c r="F24" s="63">
        <v>10000000000</v>
      </c>
      <c r="G24" s="67"/>
      <c r="H24" s="68">
        <v>0</v>
      </c>
      <c r="I24" s="63">
        <v>10000000000</v>
      </c>
      <c r="J24" s="63">
        <v>10000000000</v>
      </c>
      <c r="K24" s="63"/>
      <c r="L24" s="63"/>
      <c r="M24" s="69">
        <f t="shared" si="1"/>
        <v>0</v>
      </c>
      <c r="N24" s="90"/>
    </row>
    <row r="25" spans="1:14" s="7" customFormat="1" ht="31.5">
      <c r="A25" s="76"/>
      <c r="B25" s="71" t="s">
        <v>66</v>
      </c>
      <c r="C25" s="66">
        <v>98</v>
      </c>
      <c r="D25" s="66">
        <v>100</v>
      </c>
      <c r="E25" s="66">
        <v>100</v>
      </c>
      <c r="F25" s="63"/>
      <c r="G25" s="67">
        <v>13000000000</v>
      </c>
      <c r="H25" s="68">
        <v>9500000000</v>
      </c>
      <c r="I25" s="63"/>
      <c r="J25" s="63"/>
      <c r="K25" s="63"/>
      <c r="L25" s="63"/>
      <c r="M25" s="91">
        <f t="shared" si="1"/>
        <v>9500000000</v>
      </c>
      <c r="N25" s="90"/>
    </row>
    <row r="26" spans="1:14" s="62" customFormat="1" ht="24" customHeight="1">
      <c r="A26" s="54" t="s">
        <v>67</v>
      </c>
      <c r="B26" s="92"/>
      <c r="C26" s="84"/>
      <c r="D26" s="84"/>
      <c r="E26" s="84"/>
      <c r="F26" s="85">
        <f aca="true" t="shared" si="3" ref="F26:L26">SUM(F27)</f>
        <v>12500000</v>
      </c>
      <c r="G26" s="77">
        <f t="shared" si="3"/>
        <v>0</v>
      </c>
      <c r="H26" s="78">
        <f t="shared" si="3"/>
        <v>0</v>
      </c>
      <c r="I26" s="85">
        <f t="shared" si="3"/>
        <v>0</v>
      </c>
      <c r="J26" s="85">
        <f t="shared" si="3"/>
        <v>0</v>
      </c>
      <c r="K26" s="85">
        <f t="shared" si="3"/>
        <v>0</v>
      </c>
      <c r="L26" s="85">
        <f t="shared" si="3"/>
        <v>1000000</v>
      </c>
      <c r="M26" s="58">
        <f t="shared" si="1"/>
        <v>11500000</v>
      </c>
      <c r="N26" s="79"/>
    </row>
    <row r="27" spans="1:14" s="7" customFormat="1" ht="36" customHeight="1">
      <c r="A27" s="93" t="s">
        <v>68</v>
      </c>
      <c r="B27" s="71" t="s">
        <v>63</v>
      </c>
      <c r="C27" s="66">
        <v>91</v>
      </c>
      <c r="D27" s="66">
        <v>96</v>
      </c>
      <c r="E27" s="66">
        <v>111</v>
      </c>
      <c r="F27" s="69">
        <v>12500000</v>
      </c>
      <c r="G27" s="94"/>
      <c r="H27" s="95"/>
      <c r="I27" s="96"/>
      <c r="J27" s="96"/>
      <c r="K27" s="96"/>
      <c r="L27" s="69">
        <v>1000000</v>
      </c>
      <c r="M27" s="69">
        <f t="shared" si="1"/>
        <v>11500000</v>
      </c>
      <c r="N27" s="70"/>
    </row>
    <row r="28" spans="1:14" s="62" customFormat="1" ht="24" customHeight="1">
      <c r="A28" s="54" t="s">
        <v>69</v>
      </c>
      <c r="B28" s="97"/>
      <c r="C28" s="83"/>
      <c r="D28" s="84"/>
      <c r="E28" s="84"/>
      <c r="F28" s="58">
        <f aca="true" t="shared" si="4" ref="F28:L28">SUM(F29:F35)</f>
        <v>66204099475</v>
      </c>
      <c r="G28" s="59">
        <f t="shared" si="4"/>
        <v>41872324515</v>
      </c>
      <c r="H28" s="60">
        <f t="shared" si="4"/>
        <v>8872324515</v>
      </c>
      <c r="I28" s="58">
        <f t="shared" si="4"/>
        <v>5472324515</v>
      </c>
      <c r="J28" s="58">
        <f t="shared" si="4"/>
        <v>5472324515</v>
      </c>
      <c r="K28" s="58">
        <f t="shared" si="4"/>
        <v>0</v>
      </c>
      <c r="L28" s="58">
        <f t="shared" si="4"/>
        <v>3930188000</v>
      </c>
      <c r="M28" s="58">
        <f t="shared" si="1"/>
        <v>65673911475</v>
      </c>
      <c r="N28" s="79"/>
    </row>
    <row r="29" spans="1:14" s="7" customFormat="1" ht="36" customHeight="1">
      <c r="A29" s="98" t="s">
        <v>70</v>
      </c>
      <c r="B29" s="71" t="s">
        <v>63</v>
      </c>
      <c r="C29" s="160" t="s">
        <v>97</v>
      </c>
      <c r="D29" s="159">
        <v>94</v>
      </c>
      <c r="E29" s="66">
        <v>108</v>
      </c>
      <c r="F29" s="63">
        <v>1816848332</v>
      </c>
      <c r="G29" s="67">
        <v>1998533332</v>
      </c>
      <c r="H29" s="68">
        <v>1998533332</v>
      </c>
      <c r="I29" s="63">
        <v>1998533332</v>
      </c>
      <c r="J29" s="63">
        <v>1998533332</v>
      </c>
      <c r="K29" s="63"/>
      <c r="L29" s="63">
        <v>181685000</v>
      </c>
      <c r="M29" s="69">
        <f t="shared" si="1"/>
        <v>1635163332</v>
      </c>
      <c r="N29" s="70"/>
    </row>
    <row r="30" spans="1:14" s="7" customFormat="1" ht="36" customHeight="1">
      <c r="A30" s="98" t="s">
        <v>71</v>
      </c>
      <c r="B30" s="71" t="s">
        <v>63</v>
      </c>
      <c r="C30" s="66" t="s">
        <v>23</v>
      </c>
      <c r="D30" s="66">
        <v>102</v>
      </c>
      <c r="E30" s="66">
        <v>116</v>
      </c>
      <c r="F30" s="63">
        <v>1788912960</v>
      </c>
      <c r="G30" s="67"/>
      <c r="H30" s="68"/>
      <c r="I30" s="63"/>
      <c r="J30" s="63"/>
      <c r="K30" s="63"/>
      <c r="L30" s="63"/>
      <c r="M30" s="69">
        <f t="shared" si="1"/>
        <v>1788912960</v>
      </c>
      <c r="N30" s="70"/>
    </row>
    <row r="31" spans="1:14" s="7" customFormat="1" ht="36" customHeight="1">
      <c r="A31" s="98" t="s">
        <v>72</v>
      </c>
      <c r="B31" s="71" t="s">
        <v>63</v>
      </c>
      <c r="C31" s="66">
        <v>98</v>
      </c>
      <c r="D31" s="66">
        <v>99</v>
      </c>
      <c r="E31" s="66">
        <v>110</v>
      </c>
      <c r="F31" s="63">
        <v>3473791183</v>
      </c>
      <c r="G31" s="67">
        <v>3473791183</v>
      </c>
      <c r="H31" s="68">
        <v>3473791183</v>
      </c>
      <c r="I31" s="63">
        <v>3473791183</v>
      </c>
      <c r="J31" s="63">
        <v>3473791183</v>
      </c>
      <c r="K31" s="63"/>
      <c r="L31" s="63">
        <v>289483000</v>
      </c>
      <c r="M31" s="69">
        <f t="shared" si="1"/>
        <v>3184308183</v>
      </c>
      <c r="N31" s="70"/>
    </row>
    <row r="32" spans="1:14" s="7" customFormat="1" ht="36" customHeight="1">
      <c r="A32" s="98" t="s">
        <v>73</v>
      </c>
      <c r="B32" s="71" t="s">
        <v>63</v>
      </c>
      <c r="C32" s="66">
        <v>96</v>
      </c>
      <c r="D32" s="66">
        <v>102</v>
      </c>
      <c r="E32" s="66">
        <v>116</v>
      </c>
      <c r="F32" s="69">
        <v>548937000</v>
      </c>
      <c r="G32" s="67"/>
      <c r="H32" s="68"/>
      <c r="I32" s="63"/>
      <c r="J32" s="63"/>
      <c r="K32" s="63"/>
      <c r="L32" s="63"/>
      <c r="M32" s="69">
        <f t="shared" si="1"/>
        <v>548937000</v>
      </c>
      <c r="N32" s="70"/>
    </row>
    <row r="33" spans="1:14" s="7" customFormat="1" ht="36" customHeight="1">
      <c r="A33" s="98" t="s">
        <v>74</v>
      </c>
      <c r="B33" s="71" t="s">
        <v>63</v>
      </c>
      <c r="C33" s="66" t="s">
        <v>24</v>
      </c>
      <c r="D33" s="66" t="s">
        <v>25</v>
      </c>
      <c r="E33" s="66" t="s">
        <v>26</v>
      </c>
      <c r="F33" s="63">
        <v>219299000</v>
      </c>
      <c r="G33" s="67"/>
      <c r="H33" s="68"/>
      <c r="I33" s="63"/>
      <c r="J33" s="63"/>
      <c r="K33" s="63"/>
      <c r="L33" s="63"/>
      <c r="M33" s="69">
        <f t="shared" si="1"/>
        <v>219299000</v>
      </c>
      <c r="N33" s="70"/>
    </row>
    <row r="34" spans="1:14" s="7" customFormat="1" ht="24" customHeight="1">
      <c r="A34" s="98" t="s">
        <v>75</v>
      </c>
      <c r="B34" s="71" t="s">
        <v>63</v>
      </c>
      <c r="C34" s="159" t="s">
        <v>98</v>
      </c>
      <c r="D34" s="66">
        <v>94</v>
      </c>
      <c r="E34" s="159">
        <v>126</v>
      </c>
      <c r="F34" s="63">
        <v>57756311000</v>
      </c>
      <c r="G34" s="67">
        <v>36400000000</v>
      </c>
      <c r="H34" s="68">
        <v>3400000000</v>
      </c>
      <c r="I34" s="63"/>
      <c r="J34" s="63"/>
      <c r="K34" s="63"/>
      <c r="L34" s="63">
        <v>3281105000</v>
      </c>
      <c r="M34" s="69">
        <f t="shared" si="1"/>
        <v>57875206000</v>
      </c>
      <c r="N34" s="70"/>
    </row>
    <row r="35" spans="1:14" s="7" customFormat="1" ht="54" customHeight="1" thickBot="1">
      <c r="A35" s="99" t="s">
        <v>76</v>
      </c>
      <c r="B35" s="100" t="s">
        <v>63</v>
      </c>
      <c r="C35" s="101">
        <v>97</v>
      </c>
      <c r="D35" s="161">
        <v>99</v>
      </c>
      <c r="E35" s="161">
        <v>101</v>
      </c>
      <c r="F35" s="102">
        <v>600000000</v>
      </c>
      <c r="G35" s="103"/>
      <c r="H35" s="104"/>
      <c r="I35" s="102"/>
      <c r="J35" s="102"/>
      <c r="K35" s="102"/>
      <c r="L35" s="102">
        <v>177915000</v>
      </c>
      <c r="M35" s="105">
        <f t="shared" si="1"/>
        <v>422085000</v>
      </c>
      <c r="N35" s="106"/>
    </row>
    <row r="36" spans="1:14" s="7" customFormat="1" ht="8.25" customHeight="1">
      <c r="A36" s="98"/>
      <c r="B36" s="71"/>
      <c r="C36" s="66"/>
      <c r="D36" s="66"/>
      <c r="E36" s="66"/>
      <c r="F36" s="63"/>
      <c r="G36" s="67"/>
      <c r="H36" s="68"/>
      <c r="I36" s="63"/>
      <c r="J36" s="63"/>
      <c r="K36" s="63"/>
      <c r="L36" s="63"/>
      <c r="M36" s="69"/>
      <c r="N36" s="70"/>
    </row>
    <row r="37" spans="1:14" s="107" customFormat="1" ht="16.5" customHeight="1">
      <c r="A37" s="54" t="s">
        <v>77</v>
      </c>
      <c r="B37" s="92"/>
      <c r="C37" s="83"/>
      <c r="D37" s="83"/>
      <c r="E37" s="83"/>
      <c r="F37" s="85">
        <f aca="true" t="shared" si="5" ref="F37:L37">SUM(F38:F41)</f>
        <v>191500000000</v>
      </c>
      <c r="G37" s="77">
        <f t="shared" si="5"/>
        <v>62852388617</v>
      </c>
      <c r="H37" s="78">
        <f t="shared" si="5"/>
        <v>0</v>
      </c>
      <c r="I37" s="85">
        <f t="shared" si="5"/>
        <v>0</v>
      </c>
      <c r="J37" s="85">
        <f t="shared" si="5"/>
        <v>0</v>
      </c>
      <c r="K37" s="85">
        <f t="shared" si="5"/>
        <v>0</v>
      </c>
      <c r="L37" s="85">
        <f t="shared" si="5"/>
        <v>10000000000</v>
      </c>
      <c r="M37" s="58">
        <f>F37+H37-J37+K37-L37</f>
        <v>181500000000</v>
      </c>
      <c r="N37" s="79"/>
    </row>
    <row r="38" spans="1:14" s="73" customFormat="1" ht="16.5" customHeight="1">
      <c r="A38" s="76" t="s">
        <v>78</v>
      </c>
      <c r="B38" s="71"/>
      <c r="C38" s="66"/>
      <c r="D38" s="66"/>
      <c r="E38" s="66"/>
      <c r="F38" s="85"/>
      <c r="G38" s="67"/>
      <c r="H38" s="68"/>
      <c r="I38" s="85"/>
      <c r="J38" s="63"/>
      <c r="K38" s="63"/>
      <c r="L38" s="63"/>
      <c r="M38" s="63"/>
      <c r="N38" s="75"/>
    </row>
    <row r="39" spans="1:14" s="7" customFormat="1" ht="34.5" customHeight="1">
      <c r="A39" s="98" t="s">
        <v>79</v>
      </c>
      <c r="B39" s="108" t="s">
        <v>80</v>
      </c>
      <c r="C39" s="74" t="s">
        <v>81</v>
      </c>
      <c r="D39" s="66">
        <v>84</v>
      </c>
      <c r="E39" s="66">
        <v>110</v>
      </c>
      <c r="F39" s="68">
        <v>171500000000</v>
      </c>
      <c r="G39" s="67">
        <v>11305730000</v>
      </c>
      <c r="H39" s="68"/>
      <c r="I39" s="68"/>
      <c r="J39" s="68"/>
      <c r="K39" s="68"/>
      <c r="L39" s="68">
        <v>10000000000</v>
      </c>
      <c r="M39" s="69">
        <f aca="true" t="shared" si="6" ref="M39:M49">F39+H39-J39+K39-L39</f>
        <v>161500000000</v>
      </c>
      <c r="N39" s="70"/>
    </row>
    <row r="40" spans="1:14" s="7" customFormat="1" ht="49.5" customHeight="1">
      <c r="A40" s="98" t="s">
        <v>82</v>
      </c>
      <c r="B40" s="108" t="s">
        <v>80</v>
      </c>
      <c r="C40" s="109" t="s">
        <v>83</v>
      </c>
      <c r="D40" s="109">
        <v>116</v>
      </c>
      <c r="E40" s="109">
        <v>117</v>
      </c>
      <c r="F40" s="63">
        <v>0</v>
      </c>
      <c r="G40" s="67">
        <v>8637000000</v>
      </c>
      <c r="H40" s="68"/>
      <c r="I40" s="63"/>
      <c r="J40" s="63"/>
      <c r="K40" s="63"/>
      <c r="L40" s="63"/>
      <c r="M40" s="69">
        <f t="shared" si="6"/>
        <v>0</v>
      </c>
      <c r="N40" s="70"/>
    </row>
    <row r="41" spans="1:14" s="7" customFormat="1" ht="48.75" customHeight="1">
      <c r="A41" s="98" t="s">
        <v>84</v>
      </c>
      <c r="B41" s="108" t="s">
        <v>80</v>
      </c>
      <c r="C41" s="74" t="s">
        <v>85</v>
      </c>
      <c r="D41" s="66">
        <v>108</v>
      </c>
      <c r="E41" s="66">
        <v>118</v>
      </c>
      <c r="F41" s="63">
        <v>20000000000</v>
      </c>
      <c r="G41" s="67">
        <v>42909658617</v>
      </c>
      <c r="H41" s="78"/>
      <c r="I41" s="85"/>
      <c r="J41" s="85"/>
      <c r="K41" s="85"/>
      <c r="L41" s="85"/>
      <c r="M41" s="69">
        <f t="shared" si="6"/>
        <v>20000000000</v>
      </c>
      <c r="N41" s="79"/>
    </row>
    <row r="42" spans="1:14" s="62" customFormat="1" ht="27.75" customHeight="1">
      <c r="A42" s="54" t="s">
        <v>86</v>
      </c>
      <c r="B42" s="92"/>
      <c r="C42" s="83"/>
      <c r="D42" s="83"/>
      <c r="E42" s="83"/>
      <c r="F42" s="85">
        <f aca="true" t="shared" si="7" ref="F42:L42">SUM(F43)</f>
        <v>0</v>
      </c>
      <c r="G42" s="77">
        <f t="shared" si="7"/>
        <v>1899138000</v>
      </c>
      <c r="H42" s="78">
        <f t="shared" si="7"/>
        <v>0</v>
      </c>
      <c r="I42" s="85">
        <f t="shared" si="7"/>
        <v>6290065000</v>
      </c>
      <c r="J42" s="85">
        <f t="shared" si="7"/>
        <v>0</v>
      </c>
      <c r="K42" s="85">
        <f t="shared" si="7"/>
        <v>0</v>
      </c>
      <c r="L42" s="85">
        <f t="shared" si="7"/>
        <v>0</v>
      </c>
      <c r="M42" s="58">
        <f t="shared" si="6"/>
        <v>0</v>
      </c>
      <c r="N42" s="79"/>
    </row>
    <row r="43" spans="1:14" s="7" customFormat="1" ht="34.5" customHeight="1">
      <c r="A43" s="98" t="s">
        <v>87</v>
      </c>
      <c r="B43" s="71" t="s">
        <v>58</v>
      </c>
      <c r="C43" s="66" t="s">
        <v>27</v>
      </c>
      <c r="D43" s="66">
        <v>98</v>
      </c>
      <c r="E43" s="66">
        <v>102</v>
      </c>
      <c r="F43" s="63"/>
      <c r="G43" s="110">
        <v>1899138000</v>
      </c>
      <c r="H43" s="78"/>
      <c r="I43" s="63">
        <v>6290065000</v>
      </c>
      <c r="J43" s="85"/>
      <c r="K43" s="85"/>
      <c r="L43" s="85"/>
      <c r="M43" s="69">
        <f t="shared" si="6"/>
        <v>0</v>
      </c>
      <c r="N43" s="79"/>
    </row>
    <row r="44" spans="1:14" s="62" customFormat="1" ht="27.75" customHeight="1">
      <c r="A44" s="54" t="s">
        <v>88</v>
      </c>
      <c r="B44" s="92"/>
      <c r="C44" s="83"/>
      <c r="D44" s="83"/>
      <c r="E44" s="83"/>
      <c r="F44" s="111">
        <f aca="true" t="shared" si="8" ref="F44:L44">SUM(F45:F49)</f>
        <v>46205379000</v>
      </c>
      <c r="G44" s="112">
        <f t="shared" si="8"/>
        <v>88847458276</v>
      </c>
      <c r="H44" s="113">
        <f t="shared" si="8"/>
        <v>0</v>
      </c>
      <c r="I44" s="111">
        <f t="shared" si="8"/>
        <v>12147433000</v>
      </c>
      <c r="J44" s="111">
        <f t="shared" si="8"/>
        <v>9434679000</v>
      </c>
      <c r="K44" s="111">
        <f t="shared" si="8"/>
        <v>0</v>
      </c>
      <c r="L44" s="111">
        <f t="shared" si="8"/>
        <v>0</v>
      </c>
      <c r="M44" s="58">
        <f t="shared" si="6"/>
        <v>36770700000</v>
      </c>
      <c r="N44" s="114"/>
    </row>
    <row r="45" spans="1:14" s="7" customFormat="1" ht="24.75" customHeight="1">
      <c r="A45" s="115" t="s">
        <v>89</v>
      </c>
      <c r="B45" s="71" t="s">
        <v>63</v>
      </c>
      <c r="C45" s="66" t="s">
        <v>28</v>
      </c>
      <c r="D45" s="66" t="s">
        <v>29</v>
      </c>
      <c r="E45" s="66" t="s">
        <v>30</v>
      </c>
      <c r="F45" s="63">
        <v>3594679000</v>
      </c>
      <c r="G45" s="67">
        <v>7887734000</v>
      </c>
      <c r="H45" s="68">
        <v>0</v>
      </c>
      <c r="I45" s="63">
        <v>3607433000</v>
      </c>
      <c r="J45" s="63">
        <v>1894679000</v>
      </c>
      <c r="K45" s="63">
        <v>0</v>
      </c>
      <c r="L45" s="63">
        <v>0</v>
      </c>
      <c r="M45" s="69">
        <f t="shared" si="6"/>
        <v>1700000000</v>
      </c>
      <c r="N45" s="70"/>
    </row>
    <row r="46" spans="1:14" s="7" customFormat="1" ht="34.5" customHeight="1">
      <c r="A46" s="116" t="s">
        <v>90</v>
      </c>
      <c r="B46" s="71" t="s">
        <v>91</v>
      </c>
      <c r="C46" s="66" t="s">
        <v>31</v>
      </c>
      <c r="D46" s="66" t="s">
        <v>32</v>
      </c>
      <c r="E46" s="66" t="s">
        <v>33</v>
      </c>
      <c r="F46" s="63">
        <v>0</v>
      </c>
      <c r="G46" s="67">
        <v>7062500000</v>
      </c>
      <c r="H46" s="68">
        <v>0</v>
      </c>
      <c r="I46" s="80">
        <v>0</v>
      </c>
      <c r="J46" s="63">
        <v>0</v>
      </c>
      <c r="K46" s="80">
        <v>0</v>
      </c>
      <c r="L46" s="80"/>
      <c r="M46" s="69">
        <f t="shared" si="6"/>
        <v>0</v>
      </c>
      <c r="N46" s="117"/>
    </row>
    <row r="47" spans="1:14" s="7" customFormat="1" ht="34.5" customHeight="1">
      <c r="A47" s="116" t="s">
        <v>92</v>
      </c>
      <c r="B47" s="71" t="s">
        <v>93</v>
      </c>
      <c r="C47" s="66" t="s">
        <v>31</v>
      </c>
      <c r="D47" s="66">
        <v>95</v>
      </c>
      <c r="E47" s="66">
        <v>118</v>
      </c>
      <c r="F47" s="63">
        <v>22381957276</v>
      </c>
      <c r="G47" s="67">
        <v>17082722000</v>
      </c>
      <c r="H47" s="68">
        <v>0</v>
      </c>
      <c r="I47" s="63">
        <v>1000000000</v>
      </c>
      <c r="J47" s="63">
        <v>0</v>
      </c>
      <c r="K47" s="63">
        <v>0</v>
      </c>
      <c r="L47" s="63"/>
      <c r="M47" s="69">
        <f t="shared" si="6"/>
        <v>22381957276</v>
      </c>
      <c r="N47" s="118"/>
    </row>
    <row r="48" spans="1:14" s="7" customFormat="1" ht="33.75" customHeight="1">
      <c r="A48" s="116" t="s">
        <v>94</v>
      </c>
      <c r="B48" s="71" t="s">
        <v>63</v>
      </c>
      <c r="C48" s="66">
        <v>98</v>
      </c>
      <c r="D48" s="66">
        <v>104</v>
      </c>
      <c r="E48" s="66">
        <v>118</v>
      </c>
      <c r="F48" s="63">
        <v>403448724</v>
      </c>
      <c r="G48" s="67">
        <v>16461743276</v>
      </c>
      <c r="H48" s="68">
        <v>0</v>
      </c>
      <c r="I48" s="63">
        <v>0</v>
      </c>
      <c r="J48" s="63">
        <v>0</v>
      </c>
      <c r="K48" s="63"/>
      <c r="L48" s="63">
        <v>0</v>
      </c>
      <c r="M48" s="69">
        <f t="shared" si="6"/>
        <v>403448724</v>
      </c>
      <c r="N48" s="118"/>
    </row>
    <row r="49" spans="1:14" s="7" customFormat="1" ht="34.5" customHeight="1">
      <c r="A49" s="115" t="s">
        <v>95</v>
      </c>
      <c r="B49" s="71" t="s">
        <v>34</v>
      </c>
      <c r="C49" s="66">
        <v>98</v>
      </c>
      <c r="D49" s="66">
        <v>104</v>
      </c>
      <c r="E49" s="66">
        <v>128</v>
      </c>
      <c r="F49" s="63">
        <v>19825294000</v>
      </c>
      <c r="G49" s="67">
        <v>40352759000</v>
      </c>
      <c r="H49" s="68">
        <v>0</v>
      </c>
      <c r="I49" s="63">
        <v>7540000000</v>
      </c>
      <c r="J49" s="63">
        <v>7540000000</v>
      </c>
      <c r="K49" s="63">
        <v>0</v>
      </c>
      <c r="L49" s="63">
        <v>0</v>
      </c>
      <c r="M49" s="69">
        <f t="shared" si="6"/>
        <v>12285294000</v>
      </c>
      <c r="N49" s="118"/>
    </row>
    <row r="50" spans="1:14" s="126" customFormat="1" ht="36.75" customHeight="1">
      <c r="A50" s="119"/>
      <c r="B50" s="120"/>
      <c r="C50" s="121"/>
      <c r="D50" s="121"/>
      <c r="E50" s="121"/>
      <c r="F50" s="122"/>
      <c r="G50" s="123"/>
      <c r="H50" s="124"/>
      <c r="I50" s="122"/>
      <c r="J50" s="122"/>
      <c r="K50" s="122"/>
      <c r="L50" s="122"/>
      <c r="M50" s="122"/>
      <c r="N50" s="125"/>
    </row>
    <row r="51" spans="1:14" s="126" customFormat="1" ht="51" customHeight="1">
      <c r="A51" s="119"/>
      <c r="B51" s="120"/>
      <c r="C51" s="121"/>
      <c r="D51" s="121"/>
      <c r="E51" s="121"/>
      <c r="F51" s="122"/>
      <c r="G51" s="123"/>
      <c r="H51" s="124"/>
      <c r="I51" s="122"/>
      <c r="J51" s="122"/>
      <c r="K51" s="122"/>
      <c r="L51" s="122"/>
      <c r="M51" s="122"/>
      <c r="N51" s="125"/>
    </row>
    <row r="52" spans="1:14" s="126" customFormat="1" ht="51" customHeight="1">
      <c r="A52" s="127"/>
      <c r="B52" s="128"/>
      <c r="C52" s="129"/>
      <c r="D52" s="130"/>
      <c r="E52" s="130"/>
      <c r="F52" s="131"/>
      <c r="G52" s="132"/>
      <c r="H52" s="133"/>
      <c r="I52" s="131"/>
      <c r="J52" s="131"/>
      <c r="K52" s="131"/>
      <c r="L52" s="131"/>
      <c r="M52" s="131"/>
      <c r="N52" s="125"/>
    </row>
    <row r="53" spans="1:14" s="126" customFormat="1" ht="51" customHeight="1">
      <c r="A53" s="127"/>
      <c r="B53" s="128"/>
      <c r="C53" s="129"/>
      <c r="D53" s="130"/>
      <c r="E53" s="130"/>
      <c r="F53" s="131"/>
      <c r="G53" s="132"/>
      <c r="H53" s="133"/>
      <c r="I53" s="131"/>
      <c r="J53" s="131"/>
      <c r="K53" s="131"/>
      <c r="L53" s="131"/>
      <c r="M53" s="131"/>
      <c r="N53" s="125"/>
    </row>
    <row r="54" spans="1:14" s="143" customFormat="1" ht="33.75" thickBot="1">
      <c r="A54" s="134" t="s">
        <v>96</v>
      </c>
      <c r="B54" s="135"/>
      <c r="C54" s="136"/>
      <c r="D54" s="137"/>
      <c r="E54" s="137"/>
      <c r="F54" s="138">
        <f aca="true" t="shared" si="9" ref="F54:M54">F8+F19+F22+F26+F28+F37+F44+F42</f>
        <v>365482581873</v>
      </c>
      <c r="G54" s="139">
        <f t="shared" si="9"/>
        <v>320661958162</v>
      </c>
      <c r="H54" s="140">
        <f t="shared" si="9"/>
        <v>20303130766</v>
      </c>
      <c r="I54" s="141">
        <f t="shared" si="9"/>
        <v>66250883515</v>
      </c>
      <c r="J54" s="141">
        <f t="shared" si="9"/>
        <v>46340987872</v>
      </c>
      <c r="K54" s="141">
        <f t="shared" si="9"/>
        <v>0</v>
      </c>
      <c r="L54" s="141">
        <f t="shared" si="9"/>
        <v>13947029545</v>
      </c>
      <c r="M54" s="141">
        <f t="shared" si="9"/>
        <v>325497695222</v>
      </c>
      <c r="N54" s="142"/>
    </row>
    <row r="55" spans="1:14" s="146" customFormat="1" ht="18" customHeight="1">
      <c r="A55" s="169" t="s">
        <v>111</v>
      </c>
      <c r="B55" s="169"/>
      <c r="C55" s="169"/>
      <c r="D55" s="169"/>
      <c r="E55" s="169"/>
      <c r="F55" s="169"/>
      <c r="G55" s="169"/>
      <c r="H55" s="146" t="s">
        <v>108</v>
      </c>
      <c r="I55" s="163"/>
      <c r="J55" s="163"/>
      <c r="K55" s="163"/>
      <c r="L55" s="163"/>
      <c r="M55" s="163"/>
      <c r="N55" s="164"/>
    </row>
    <row r="56" spans="1:8" s="146" customFormat="1" ht="13.5" customHeight="1">
      <c r="A56" s="170" t="s">
        <v>112</v>
      </c>
      <c r="B56" s="170"/>
      <c r="C56" s="170"/>
      <c r="D56" s="170"/>
      <c r="E56" s="170"/>
      <c r="F56" s="170"/>
      <c r="G56" s="170"/>
      <c r="H56" s="164" t="s">
        <v>107</v>
      </c>
    </row>
    <row r="57" spans="1:14" s="146" customFormat="1" ht="13.5" customHeight="1">
      <c r="A57" s="166" t="s">
        <v>113</v>
      </c>
      <c r="B57" s="166"/>
      <c r="C57" s="166"/>
      <c r="D57" s="166"/>
      <c r="E57" s="166"/>
      <c r="F57" s="166"/>
      <c r="G57" s="166"/>
      <c r="H57" s="165" t="s">
        <v>120</v>
      </c>
      <c r="I57" s="163"/>
      <c r="J57" s="163"/>
      <c r="K57" s="163"/>
      <c r="L57" s="163"/>
      <c r="M57" s="163"/>
      <c r="N57" s="164"/>
    </row>
    <row r="58" spans="1:14" s="146" customFormat="1" ht="13.5" customHeight="1">
      <c r="A58" s="167" t="s">
        <v>114</v>
      </c>
      <c r="B58" s="167"/>
      <c r="C58" s="167"/>
      <c r="D58" s="167"/>
      <c r="E58" s="167"/>
      <c r="F58" s="167"/>
      <c r="G58" s="167"/>
      <c r="H58" s="168" t="s">
        <v>118</v>
      </c>
      <c r="I58" s="168"/>
      <c r="J58" s="168"/>
      <c r="K58" s="168"/>
      <c r="L58" s="168"/>
      <c r="M58" s="168"/>
      <c r="N58" s="168"/>
    </row>
    <row r="59" spans="1:14" s="146" customFormat="1" ht="13.5" customHeight="1">
      <c r="A59" s="167" t="s">
        <v>115</v>
      </c>
      <c r="B59" s="167"/>
      <c r="C59" s="167"/>
      <c r="D59" s="167"/>
      <c r="E59" s="167"/>
      <c r="F59" s="167"/>
      <c r="G59" s="167"/>
      <c r="H59" s="165" t="s">
        <v>116</v>
      </c>
      <c r="I59" s="165"/>
      <c r="J59" s="165"/>
      <c r="K59" s="163"/>
      <c r="L59" s="163"/>
      <c r="M59" s="163"/>
      <c r="N59" s="164"/>
    </row>
    <row r="60" spans="1:14" s="146" customFormat="1" ht="13.5" customHeight="1">
      <c r="A60" s="166" t="s">
        <v>122</v>
      </c>
      <c r="B60" s="166"/>
      <c r="C60" s="166"/>
      <c r="D60" s="166"/>
      <c r="E60" s="166"/>
      <c r="F60" s="166"/>
      <c r="G60" s="166"/>
      <c r="H60" s="165" t="s">
        <v>117</v>
      </c>
      <c r="I60" s="163"/>
      <c r="J60" s="163"/>
      <c r="K60" s="163"/>
      <c r="L60" s="163"/>
      <c r="M60" s="163"/>
      <c r="N60" s="164"/>
    </row>
    <row r="61" spans="1:14" s="146" customFormat="1" ht="13.5" customHeight="1">
      <c r="A61" s="167" t="s">
        <v>123</v>
      </c>
      <c r="B61" s="167"/>
      <c r="C61" s="167"/>
      <c r="D61" s="167"/>
      <c r="E61" s="167"/>
      <c r="F61" s="167"/>
      <c r="G61" s="167"/>
      <c r="H61" s="165" t="s">
        <v>121</v>
      </c>
      <c r="I61" s="163"/>
      <c r="J61" s="163"/>
      <c r="K61" s="163"/>
      <c r="L61" s="163"/>
      <c r="M61" s="163"/>
      <c r="N61" s="164"/>
    </row>
    <row r="62" spans="1:14" s="146" customFormat="1" ht="13.5" customHeight="1">
      <c r="A62" s="166" t="s">
        <v>106</v>
      </c>
      <c r="B62" s="166"/>
      <c r="C62" s="166"/>
      <c r="D62" s="166"/>
      <c r="E62" s="166"/>
      <c r="F62" s="166"/>
      <c r="G62" s="166"/>
      <c r="H62" s="165" t="s">
        <v>109</v>
      </c>
      <c r="I62" s="163"/>
      <c r="J62" s="163"/>
      <c r="K62" s="163"/>
      <c r="L62" s="163"/>
      <c r="M62" s="163"/>
      <c r="N62" s="164"/>
    </row>
    <row r="63" spans="1:14" s="146" customFormat="1" ht="13.5" customHeight="1">
      <c r="A63" s="167" t="s">
        <v>119</v>
      </c>
      <c r="B63" s="167"/>
      <c r="C63" s="167"/>
      <c r="D63" s="167"/>
      <c r="E63" s="167"/>
      <c r="F63" s="167"/>
      <c r="G63" s="167"/>
      <c r="H63" s="163" t="s">
        <v>110</v>
      </c>
      <c r="I63" s="163"/>
      <c r="J63" s="163"/>
      <c r="K63" s="163"/>
      <c r="L63" s="163"/>
      <c r="M63" s="163"/>
      <c r="N63" s="164"/>
    </row>
    <row r="64" spans="1:14" s="146" customFormat="1" ht="13.5" customHeight="1">
      <c r="A64" s="146" t="s">
        <v>105</v>
      </c>
      <c r="I64" s="163"/>
      <c r="J64" s="163"/>
      <c r="K64" s="163"/>
      <c r="L64" s="163"/>
      <c r="M64" s="163"/>
      <c r="N64" s="164"/>
    </row>
    <row r="65" spans="9:14" s="146" customFormat="1" ht="17.25" customHeight="1">
      <c r="I65" s="144"/>
      <c r="J65" s="144"/>
      <c r="K65" s="144"/>
      <c r="L65" s="144"/>
      <c r="M65" s="144"/>
      <c r="N65" s="145"/>
    </row>
    <row r="66" spans="2:14" s="151" customFormat="1" ht="15.75">
      <c r="B66" s="147"/>
      <c r="C66" s="148"/>
      <c r="D66" s="148"/>
      <c r="E66" s="148"/>
      <c r="F66" s="149"/>
      <c r="G66" s="149"/>
      <c r="H66" s="149"/>
      <c r="I66" s="149"/>
      <c r="J66" s="149"/>
      <c r="K66" s="149"/>
      <c r="L66" s="149"/>
      <c r="M66" s="149"/>
      <c r="N66" s="150"/>
    </row>
    <row r="67" spans="1:14" s="126" customFormat="1" ht="16.5">
      <c r="A67" s="152"/>
      <c r="B67" s="153"/>
      <c r="C67" s="154"/>
      <c r="D67" s="155"/>
      <c r="E67" s="155"/>
      <c r="F67" s="156"/>
      <c r="G67" s="156"/>
      <c r="H67" s="156"/>
      <c r="I67" s="156"/>
      <c r="J67" s="156"/>
      <c r="K67" s="156"/>
      <c r="L67" s="156"/>
      <c r="M67" s="156"/>
      <c r="N67" s="157"/>
    </row>
    <row r="68" spans="1:14" s="126" customFormat="1" ht="16.5">
      <c r="A68" s="152"/>
      <c r="B68" s="153"/>
      <c r="C68" s="154"/>
      <c r="D68" s="155"/>
      <c r="E68" s="155"/>
      <c r="F68" s="156"/>
      <c r="G68" s="156"/>
      <c r="H68" s="156"/>
      <c r="I68" s="156"/>
      <c r="J68" s="156"/>
      <c r="K68" s="156"/>
      <c r="L68" s="156"/>
      <c r="M68" s="156"/>
      <c r="N68" s="157"/>
    </row>
    <row r="69" spans="1:14" s="126" customFormat="1" ht="16.5">
      <c r="A69" s="152"/>
      <c r="B69" s="153"/>
      <c r="C69" s="154"/>
      <c r="D69" s="155"/>
      <c r="E69" s="155"/>
      <c r="F69" s="156"/>
      <c r="G69" s="156"/>
      <c r="H69" s="156"/>
      <c r="I69" s="156"/>
      <c r="J69" s="156"/>
      <c r="K69" s="156"/>
      <c r="L69" s="156"/>
      <c r="M69" s="156"/>
      <c r="N69" s="157"/>
    </row>
    <row r="70" spans="1:14" s="126" customFormat="1" ht="16.5">
      <c r="A70" s="152"/>
      <c r="B70" s="153"/>
      <c r="C70" s="154"/>
      <c r="D70" s="155"/>
      <c r="E70" s="155"/>
      <c r="F70" s="156"/>
      <c r="G70" s="156"/>
      <c r="H70" s="156"/>
      <c r="I70" s="156"/>
      <c r="J70" s="156"/>
      <c r="K70" s="156"/>
      <c r="L70" s="156"/>
      <c r="M70" s="156"/>
      <c r="N70" s="157"/>
    </row>
    <row r="71" spans="1:14" s="126" customFormat="1" ht="16.5">
      <c r="A71" s="152"/>
      <c r="B71" s="153"/>
      <c r="C71" s="154"/>
      <c r="D71" s="155"/>
      <c r="E71" s="155"/>
      <c r="F71" s="156"/>
      <c r="G71" s="156"/>
      <c r="H71" s="156"/>
      <c r="I71" s="156"/>
      <c r="J71" s="156"/>
      <c r="K71" s="156"/>
      <c r="L71" s="156"/>
      <c r="M71" s="156"/>
      <c r="N71" s="157"/>
    </row>
    <row r="72" spans="1:14" s="126" customFormat="1" ht="16.5">
      <c r="A72" s="152"/>
      <c r="B72" s="153"/>
      <c r="C72" s="154"/>
      <c r="D72" s="155"/>
      <c r="E72" s="155"/>
      <c r="F72" s="156"/>
      <c r="G72" s="156"/>
      <c r="H72" s="156"/>
      <c r="I72" s="156"/>
      <c r="J72" s="156"/>
      <c r="K72" s="156"/>
      <c r="L72" s="156"/>
      <c r="M72" s="156"/>
      <c r="N72" s="157"/>
    </row>
    <row r="73" spans="1:14" s="126" customFormat="1" ht="16.5">
      <c r="A73" s="152"/>
      <c r="B73" s="153"/>
      <c r="C73" s="154"/>
      <c r="D73" s="155"/>
      <c r="E73" s="155"/>
      <c r="F73" s="156"/>
      <c r="G73" s="156"/>
      <c r="H73" s="156"/>
      <c r="I73" s="156"/>
      <c r="J73" s="156"/>
      <c r="K73" s="156"/>
      <c r="L73" s="156"/>
      <c r="M73" s="156"/>
      <c r="N73" s="157"/>
    </row>
    <row r="74" spans="1:14" s="126" customFormat="1" ht="16.5">
      <c r="A74" s="152"/>
      <c r="B74" s="153"/>
      <c r="C74" s="154"/>
      <c r="D74" s="155"/>
      <c r="E74" s="155"/>
      <c r="F74" s="156"/>
      <c r="G74" s="156"/>
      <c r="H74" s="156"/>
      <c r="I74" s="156"/>
      <c r="J74" s="156"/>
      <c r="K74" s="156"/>
      <c r="L74" s="156"/>
      <c r="M74" s="156"/>
      <c r="N74" s="157"/>
    </row>
    <row r="75" spans="1:14" s="126" customFormat="1" ht="16.5">
      <c r="A75" s="152"/>
      <c r="B75" s="153"/>
      <c r="C75" s="154"/>
      <c r="D75" s="155"/>
      <c r="E75" s="155"/>
      <c r="F75" s="156"/>
      <c r="G75" s="156"/>
      <c r="H75" s="156"/>
      <c r="I75" s="156"/>
      <c r="J75" s="156"/>
      <c r="K75" s="156"/>
      <c r="L75" s="156"/>
      <c r="M75" s="156"/>
      <c r="N75" s="157"/>
    </row>
    <row r="76" spans="1:14" s="126" customFormat="1" ht="16.5">
      <c r="A76" s="152"/>
      <c r="B76" s="153"/>
      <c r="C76" s="154"/>
      <c r="D76" s="155"/>
      <c r="E76" s="155"/>
      <c r="F76" s="156"/>
      <c r="G76" s="156"/>
      <c r="H76" s="156"/>
      <c r="I76" s="156"/>
      <c r="J76" s="156"/>
      <c r="K76" s="156"/>
      <c r="L76" s="156"/>
      <c r="M76" s="156"/>
      <c r="N76" s="157"/>
    </row>
    <row r="77" spans="1:14" s="126" customFormat="1" ht="16.5">
      <c r="A77" s="152"/>
      <c r="B77" s="153"/>
      <c r="C77" s="154"/>
      <c r="D77" s="155"/>
      <c r="E77" s="155"/>
      <c r="F77" s="156"/>
      <c r="G77" s="156"/>
      <c r="H77" s="156"/>
      <c r="I77" s="156"/>
      <c r="J77" s="156"/>
      <c r="K77" s="156"/>
      <c r="L77" s="156"/>
      <c r="M77" s="156"/>
      <c r="N77" s="157"/>
    </row>
    <row r="78" spans="1:14" s="126" customFormat="1" ht="16.5">
      <c r="A78" s="152"/>
      <c r="B78" s="153"/>
      <c r="C78" s="154"/>
      <c r="D78" s="155"/>
      <c r="E78" s="155"/>
      <c r="F78" s="156"/>
      <c r="G78" s="156"/>
      <c r="H78" s="156"/>
      <c r="I78" s="156"/>
      <c r="J78" s="156"/>
      <c r="K78" s="156"/>
      <c r="L78" s="156"/>
      <c r="M78" s="156"/>
      <c r="N78" s="157"/>
    </row>
    <row r="79" spans="1:14" s="126" customFormat="1" ht="16.5">
      <c r="A79" s="152"/>
      <c r="B79" s="153"/>
      <c r="C79" s="154"/>
      <c r="D79" s="155"/>
      <c r="E79" s="155"/>
      <c r="F79" s="156"/>
      <c r="G79" s="156"/>
      <c r="H79" s="156"/>
      <c r="I79" s="156"/>
      <c r="J79" s="156"/>
      <c r="K79" s="156"/>
      <c r="L79" s="156"/>
      <c r="M79" s="156"/>
      <c r="N79" s="157"/>
    </row>
    <row r="80" spans="1:14" s="126" customFormat="1" ht="16.5">
      <c r="A80" s="152"/>
      <c r="B80" s="153"/>
      <c r="C80" s="154"/>
      <c r="D80" s="155"/>
      <c r="E80" s="155"/>
      <c r="F80" s="156"/>
      <c r="G80" s="156"/>
      <c r="H80" s="156"/>
      <c r="I80" s="156"/>
      <c r="J80" s="156"/>
      <c r="K80" s="156"/>
      <c r="L80" s="156"/>
      <c r="M80" s="156"/>
      <c r="N80" s="157"/>
    </row>
    <row r="81" spans="1:14" s="126" customFormat="1" ht="16.5">
      <c r="A81" s="152"/>
      <c r="B81" s="153"/>
      <c r="C81" s="154"/>
      <c r="D81" s="155"/>
      <c r="E81" s="155"/>
      <c r="F81" s="156"/>
      <c r="G81" s="156"/>
      <c r="H81" s="156"/>
      <c r="I81" s="156"/>
      <c r="J81" s="156"/>
      <c r="K81" s="156"/>
      <c r="L81" s="156"/>
      <c r="M81" s="156"/>
      <c r="N81" s="157"/>
    </row>
    <row r="82" spans="1:14" s="126" customFormat="1" ht="16.5">
      <c r="A82" s="152"/>
      <c r="B82" s="153"/>
      <c r="C82" s="154"/>
      <c r="D82" s="155"/>
      <c r="E82" s="155"/>
      <c r="F82" s="156"/>
      <c r="G82" s="156"/>
      <c r="H82" s="156"/>
      <c r="I82" s="156"/>
      <c r="J82" s="156"/>
      <c r="K82" s="156"/>
      <c r="L82" s="156"/>
      <c r="M82" s="156"/>
      <c r="N82" s="157"/>
    </row>
    <row r="83" spans="1:14" s="126" customFormat="1" ht="16.5">
      <c r="A83" s="152"/>
      <c r="B83" s="153"/>
      <c r="C83" s="154"/>
      <c r="D83" s="155"/>
      <c r="E83" s="155"/>
      <c r="F83" s="156"/>
      <c r="G83" s="156"/>
      <c r="H83" s="156"/>
      <c r="I83" s="156"/>
      <c r="J83" s="156"/>
      <c r="K83" s="156"/>
      <c r="L83" s="156"/>
      <c r="M83" s="156"/>
      <c r="N83" s="157"/>
    </row>
    <row r="84" spans="1:14" s="126" customFormat="1" ht="16.5">
      <c r="A84" s="152"/>
      <c r="B84" s="153"/>
      <c r="C84" s="154"/>
      <c r="D84" s="155"/>
      <c r="E84" s="155"/>
      <c r="F84" s="156"/>
      <c r="G84" s="156"/>
      <c r="H84" s="156"/>
      <c r="I84" s="156"/>
      <c r="J84" s="156"/>
      <c r="K84" s="156"/>
      <c r="L84" s="156"/>
      <c r="M84" s="156"/>
      <c r="N84" s="157"/>
    </row>
    <row r="85" spans="1:14" s="126" customFormat="1" ht="16.5">
      <c r="A85" s="152"/>
      <c r="B85" s="153"/>
      <c r="C85" s="154"/>
      <c r="D85" s="155"/>
      <c r="E85" s="155"/>
      <c r="F85" s="156"/>
      <c r="G85" s="156"/>
      <c r="H85" s="156"/>
      <c r="I85" s="156"/>
      <c r="J85" s="156"/>
      <c r="K85" s="156"/>
      <c r="L85" s="156"/>
      <c r="M85" s="156"/>
      <c r="N85" s="157"/>
    </row>
    <row r="86" spans="1:14" s="126" customFormat="1" ht="16.5">
      <c r="A86" s="152"/>
      <c r="B86" s="153"/>
      <c r="C86" s="154"/>
      <c r="D86" s="155"/>
      <c r="E86" s="155"/>
      <c r="F86" s="156"/>
      <c r="G86" s="156"/>
      <c r="H86" s="156"/>
      <c r="I86" s="156"/>
      <c r="J86" s="156"/>
      <c r="K86" s="156"/>
      <c r="L86" s="156"/>
      <c r="M86" s="156"/>
      <c r="N86" s="157"/>
    </row>
    <row r="87" spans="1:14" s="126" customFormat="1" ht="16.5">
      <c r="A87" s="152"/>
      <c r="B87" s="153"/>
      <c r="C87" s="154"/>
      <c r="D87" s="155"/>
      <c r="E87" s="155"/>
      <c r="F87" s="156"/>
      <c r="G87" s="156"/>
      <c r="H87" s="156"/>
      <c r="I87" s="156"/>
      <c r="J87" s="156"/>
      <c r="K87" s="156"/>
      <c r="L87" s="156"/>
      <c r="M87" s="156"/>
      <c r="N87" s="157"/>
    </row>
    <row r="88" spans="1:14" s="126" customFormat="1" ht="16.5">
      <c r="A88" s="152"/>
      <c r="B88" s="153"/>
      <c r="C88" s="154"/>
      <c r="D88" s="155"/>
      <c r="E88" s="155"/>
      <c r="F88" s="156"/>
      <c r="G88" s="156"/>
      <c r="H88" s="156"/>
      <c r="I88" s="156"/>
      <c r="J88" s="156"/>
      <c r="K88" s="156"/>
      <c r="L88" s="156"/>
      <c r="M88" s="156"/>
      <c r="N88" s="157"/>
    </row>
    <row r="89" spans="1:14" s="126" customFormat="1" ht="16.5">
      <c r="A89" s="152"/>
      <c r="B89" s="153"/>
      <c r="C89" s="154"/>
      <c r="D89" s="155"/>
      <c r="E89" s="155"/>
      <c r="F89" s="156"/>
      <c r="G89" s="156"/>
      <c r="H89" s="156"/>
      <c r="I89" s="156"/>
      <c r="J89" s="156"/>
      <c r="K89" s="156"/>
      <c r="L89" s="156"/>
      <c r="M89" s="156"/>
      <c r="N89" s="157"/>
    </row>
    <row r="90" spans="1:14" s="126" customFormat="1" ht="16.5">
      <c r="A90" s="152"/>
      <c r="B90" s="153"/>
      <c r="C90" s="154"/>
      <c r="D90" s="155"/>
      <c r="E90" s="155"/>
      <c r="F90" s="156"/>
      <c r="G90" s="156"/>
      <c r="H90" s="156"/>
      <c r="I90" s="156"/>
      <c r="J90" s="156"/>
      <c r="K90" s="156"/>
      <c r="L90" s="156"/>
      <c r="M90" s="156"/>
      <c r="N90" s="157"/>
    </row>
    <row r="91" spans="1:14" s="126" customFormat="1" ht="16.5">
      <c r="A91" s="152"/>
      <c r="B91" s="153"/>
      <c r="C91" s="154"/>
      <c r="D91" s="155"/>
      <c r="E91" s="155"/>
      <c r="F91" s="156"/>
      <c r="G91" s="156"/>
      <c r="H91" s="156"/>
      <c r="I91" s="156"/>
      <c r="J91" s="156"/>
      <c r="K91" s="156"/>
      <c r="L91" s="156"/>
      <c r="M91" s="156"/>
      <c r="N91" s="157"/>
    </row>
    <row r="92" spans="1:14" s="126" customFormat="1" ht="16.5">
      <c r="A92" s="152"/>
      <c r="B92" s="153"/>
      <c r="C92" s="154"/>
      <c r="D92" s="155"/>
      <c r="E92" s="155"/>
      <c r="F92" s="156"/>
      <c r="G92" s="156"/>
      <c r="H92" s="156"/>
      <c r="I92" s="156"/>
      <c r="J92" s="156"/>
      <c r="K92" s="156"/>
      <c r="L92" s="156"/>
      <c r="M92" s="156"/>
      <c r="N92" s="157"/>
    </row>
    <row r="93" spans="1:14" s="126" customFormat="1" ht="16.5">
      <c r="A93" s="152"/>
      <c r="B93" s="153"/>
      <c r="C93" s="154"/>
      <c r="D93" s="155"/>
      <c r="E93" s="155"/>
      <c r="F93" s="156"/>
      <c r="G93" s="156"/>
      <c r="H93" s="156"/>
      <c r="I93" s="156"/>
      <c r="J93" s="156"/>
      <c r="K93" s="156"/>
      <c r="L93" s="156"/>
      <c r="M93" s="156"/>
      <c r="N93" s="157"/>
    </row>
    <row r="94" spans="1:14" s="126" customFormat="1" ht="16.5">
      <c r="A94" s="152"/>
      <c r="B94" s="153"/>
      <c r="C94" s="154"/>
      <c r="D94" s="155"/>
      <c r="E94" s="155"/>
      <c r="F94" s="156"/>
      <c r="G94" s="156"/>
      <c r="H94" s="156"/>
      <c r="I94" s="156"/>
      <c r="J94" s="156"/>
      <c r="K94" s="156"/>
      <c r="L94" s="156"/>
      <c r="M94" s="156"/>
      <c r="N94" s="157"/>
    </row>
    <row r="95" spans="1:14" s="126" customFormat="1" ht="16.5">
      <c r="A95" s="152"/>
      <c r="B95" s="153"/>
      <c r="C95" s="154"/>
      <c r="D95" s="155"/>
      <c r="E95" s="155"/>
      <c r="F95" s="156"/>
      <c r="G95" s="156"/>
      <c r="H95" s="156"/>
      <c r="I95" s="156"/>
      <c r="J95" s="156"/>
      <c r="K95" s="156"/>
      <c r="L95" s="156"/>
      <c r="M95" s="156"/>
      <c r="N95" s="157"/>
    </row>
    <row r="96" spans="1:14" s="126" customFormat="1" ht="16.5">
      <c r="A96" s="152"/>
      <c r="B96" s="153"/>
      <c r="C96" s="154"/>
      <c r="D96" s="155"/>
      <c r="E96" s="155"/>
      <c r="F96" s="156"/>
      <c r="G96" s="156"/>
      <c r="H96" s="156"/>
      <c r="I96" s="156"/>
      <c r="J96" s="156"/>
      <c r="K96" s="156"/>
      <c r="L96" s="156"/>
      <c r="M96" s="156"/>
      <c r="N96" s="157"/>
    </row>
    <row r="97" spans="1:14" s="126" customFormat="1" ht="16.5">
      <c r="A97" s="152"/>
      <c r="B97" s="153"/>
      <c r="C97" s="154"/>
      <c r="D97" s="155"/>
      <c r="E97" s="155"/>
      <c r="F97" s="156"/>
      <c r="G97" s="156"/>
      <c r="H97" s="156"/>
      <c r="I97" s="156"/>
      <c r="J97" s="156"/>
      <c r="K97" s="156"/>
      <c r="L97" s="156"/>
      <c r="M97" s="156"/>
      <c r="N97" s="157"/>
    </row>
    <row r="98" spans="1:14" s="126" customFormat="1" ht="16.5">
      <c r="A98" s="152"/>
      <c r="B98" s="153"/>
      <c r="C98" s="154"/>
      <c r="D98" s="155"/>
      <c r="E98" s="155"/>
      <c r="F98" s="156"/>
      <c r="G98" s="156"/>
      <c r="H98" s="156"/>
      <c r="I98" s="156"/>
      <c r="J98" s="156"/>
      <c r="K98" s="156"/>
      <c r="L98" s="156"/>
      <c r="M98" s="156"/>
      <c r="N98" s="157"/>
    </row>
    <row r="99" spans="1:14" s="126" customFormat="1" ht="16.5">
      <c r="A99" s="152"/>
      <c r="B99" s="153"/>
      <c r="C99" s="154"/>
      <c r="D99" s="155"/>
      <c r="E99" s="155"/>
      <c r="F99" s="156"/>
      <c r="G99" s="156"/>
      <c r="H99" s="156"/>
      <c r="I99" s="156"/>
      <c r="J99" s="156"/>
      <c r="K99" s="156"/>
      <c r="L99" s="156"/>
      <c r="M99" s="156"/>
      <c r="N99" s="157"/>
    </row>
    <row r="100" spans="1:14" s="126" customFormat="1" ht="16.5">
      <c r="A100" s="152"/>
      <c r="B100" s="153"/>
      <c r="C100" s="154"/>
      <c r="D100" s="155"/>
      <c r="E100" s="155"/>
      <c r="F100" s="156"/>
      <c r="G100" s="156"/>
      <c r="H100" s="156"/>
      <c r="I100" s="156"/>
      <c r="J100" s="156"/>
      <c r="K100" s="156"/>
      <c r="L100" s="156"/>
      <c r="M100" s="156"/>
      <c r="N100" s="157"/>
    </row>
    <row r="101" spans="1:14" s="126" customFormat="1" ht="16.5">
      <c r="A101" s="152"/>
      <c r="B101" s="153"/>
      <c r="C101" s="154"/>
      <c r="D101" s="155"/>
      <c r="E101" s="155"/>
      <c r="F101" s="156"/>
      <c r="G101" s="156"/>
      <c r="H101" s="156"/>
      <c r="I101" s="156"/>
      <c r="J101" s="156"/>
      <c r="K101" s="156"/>
      <c r="L101" s="156"/>
      <c r="M101" s="156"/>
      <c r="N101" s="157"/>
    </row>
    <row r="102" spans="1:14" s="126" customFormat="1" ht="16.5">
      <c r="A102" s="152"/>
      <c r="B102" s="153"/>
      <c r="C102" s="154"/>
      <c r="D102" s="155"/>
      <c r="E102" s="155"/>
      <c r="F102" s="156"/>
      <c r="G102" s="156"/>
      <c r="H102" s="156"/>
      <c r="I102" s="156"/>
      <c r="J102" s="156"/>
      <c r="K102" s="156"/>
      <c r="L102" s="156"/>
      <c r="M102" s="156"/>
      <c r="N102" s="157"/>
    </row>
    <row r="103" spans="1:14" s="126" customFormat="1" ht="16.5">
      <c r="A103" s="152"/>
      <c r="B103" s="153"/>
      <c r="C103" s="154"/>
      <c r="D103" s="155"/>
      <c r="E103" s="155"/>
      <c r="F103" s="156"/>
      <c r="G103" s="156"/>
      <c r="H103" s="156"/>
      <c r="I103" s="156"/>
      <c r="J103" s="156"/>
      <c r="K103" s="156"/>
      <c r="L103" s="156"/>
      <c r="M103" s="156"/>
      <c r="N103" s="157"/>
    </row>
    <row r="104" spans="1:14" s="126" customFormat="1" ht="16.5">
      <c r="A104" s="152"/>
      <c r="B104" s="153"/>
      <c r="C104" s="154"/>
      <c r="D104" s="155"/>
      <c r="E104" s="155"/>
      <c r="F104" s="156"/>
      <c r="G104" s="156"/>
      <c r="H104" s="156"/>
      <c r="I104" s="156"/>
      <c r="J104" s="156"/>
      <c r="K104" s="156"/>
      <c r="L104" s="156"/>
      <c r="M104" s="156"/>
      <c r="N104" s="157"/>
    </row>
    <row r="105" spans="1:14" s="126" customFormat="1" ht="16.5">
      <c r="A105" s="152"/>
      <c r="B105" s="153"/>
      <c r="C105" s="154"/>
      <c r="D105" s="155"/>
      <c r="E105" s="155"/>
      <c r="F105" s="156"/>
      <c r="G105" s="156"/>
      <c r="H105" s="156"/>
      <c r="I105" s="156"/>
      <c r="J105" s="156"/>
      <c r="K105" s="156"/>
      <c r="L105" s="156"/>
      <c r="M105" s="156"/>
      <c r="N105" s="157"/>
    </row>
    <row r="106" spans="1:14" s="126" customFormat="1" ht="16.5">
      <c r="A106" s="152"/>
      <c r="B106" s="153"/>
      <c r="C106" s="154"/>
      <c r="D106" s="155"/>
      <c r="E106" s="155"/>
      <c r="F106" s="156"/>
      <c r="G106" s="156"/>
      <c r="H106" s="156"/>
      <c r="I106" s="156"/>
      <c r="J106" s="156"/>
      <c r="K106" s="156"/>
      <c r="L106" s="156"/>
      <c r="M106" s="156"/>
      <c r="N106" s="157"/>
    </row>
    <row r="107" spans="1:14" s="126" customFormat="1" ht="16.5">
      <c r="A107" s="152"/>
      <c r="B107" s="153"/>
      <c r="C107" s="154"/>
      <c r="D107" s="155"/>
      <c r="E107" s="155"/>
      <c r="F107" s="156"/>
      <c r="G107" s="156"/>
      <c r="H107" s="156"/>
      <c r="I107" s="156"/>
      <c r="J107" s="156"/>
      <c r="K107" s="156"/>
      <c r="L107" s="156"/>
      <c r="M107" s="156"/>
      <c r="N107" s="157"/>
    </row>
    <row r="108" spans="1:14" s="126" customFormat="1" ht="16.5">
      <c r="A108" s="152"/>
      <c r="B108" s="153"/>
      <c r="C108" s="154"/>
      <c r="D108" s="155"/>
      <c r="E108" s="155"/>
      <c r="F108" s="156"/>
      <c r="G108" s="156"/>
      <c r="H108" s="156"/>
      <c r="I108" s="156"/>
      <c r="J108" s="156"/>
      <c r="K108" s="156"/>
      <c r="L108" s="156"/>
      <c r="M108" s="156"/>
      <c r="N108" s="157"/>
    </row>
    <row r="109" spans="1:14" s="126" customFormat="1" ht="16.5">
      <c r="A109" s="152"/>
      <c r="B109" s="153"/>
      <c r="C109" s="154"/>
      <c r="D109" s="155"/>
      <c r="E109" s="155"/>
      <c r="F109" s="156"/>
      <c r="G109" s="156"/>
      <c r="H109" s="156"/>
      <c r="I109" s="156"/>
      <c r="J109" s="156"/>
      <c r="K109" s="156"/>
      <c r="L109" s="156"/>
      <c r="M109" s="156"/>
      <c r="N109" s="157"/>
    </row>
    <row r="110" spans="1:14" s="126" customFormat="1" ht="16.5">
      <c r="A110" s="152"/>
      <c r="B110" s="153"/>
      <c r="C110" s="154"/>
      <c r="D110" s="155"/>
      <c r="E110" s="155"/>
      <c r="F110" s="156"/>
      <c r="G110" s="156"/>
      <c r="H110" s="156"/>
      <c r="I110" s="156"/>
      <c r="J110" s="156"/>
      <c r="K110" s="156"/>
      <c r="L110" s="156"/>
      <c r="M110" s="156"/>
      <c r="N110" s="157"/>
    </row>
    <row r="111" spans="1:14" s="126" customFormat="1" ht="16.5">
      <c r="A111" s="152"/>
      <c r="B111" s="153"/>
      <c r="C111" s="154"/>
      <c r="D111" s="155"/>
      <c r="E111" s="155"/>
      <c r="F111" s="156"/>
      <c r="G111" s="156"/>
      <c r="H111" s="156"/>
      <c r="I111" s="156"/>
      <c r="J111" s="156"/>
      <c r="K111" s="156"/>
      <c r="L111" s="156"/>
      <c r="M111" s="156"/>
      <c r="N111" s="157"/>
    </row>
    <row r="112" spans="1:14" s="126" customFormat="1" ht="16.5">
      <c r="A112" s="152"/>
      <c r="B112" s="153"/>
      <c r="C112" s="154"/>
      <c r="D112" s="155"/>
      <c r="E112" s="155"/>
      <c r="F112" s="156"/>
      <c r="G112" s="156"/>
      <c r="H112" s="156"/>
      <c r="I112" s="156"/>
      <c r="J112" s="156"/>
      <c r="K112" s="156"/>
      <c r="L112" s="156"/>
      <c r="M112" s="156"/>
      <c r="N112" s="157"/>
    </row>
    <row r="113" spans="1:14" s="126" customFormat="1" ht="16.5">
      <c r="A113" s="152"/>
      <c r="B113" s="153"/>
      <c r="C113" s="154"/>
      <c r="D113" s="155"/>
      <c r="E113" s="155"/>
      <c r="F113" s="156"/>
      <c r="G113" s="156"/>
      <c r="H113" s="156"/>
      <c r="I113" s="156"/>
      <c r="J113" s="156"/>
      <c r="K113" s="156"/>
      <c r="L113" s="156"/>
      <c r="M113" s="156"/>
      <c r="N113" s="157"/>
    </row>
    <row r="114" spans="1:14" s="126" customFormat="1" ht="16.5">
      <c r="A114" s="152"/>
      <c r="B114" s="153"/>
      <c r="C114" s="154"/>
      <c r="D114" s="155"/>
      <c r="E114" s="155"/>
      <c r="F114" s="156"/>
      <c r="G114" s="156"/>
      <c r="H114" s="156"/>
      <c r="I114" s="156"/>
      <c r="J114" s="156"/>
      <c r="K114" s="156"/>
      <c r="L114" s="156"/>
      <c r="M114" s="156"/>
      <c r="N114" s="157"/>
    </row>
    <row r="115" spans="1:14" s="126" customFormat="1" ht="16.5">
      <c r="A115" s="152"/>
      <c r="B115" s="153"/>
      <c r="C115" s="154"/>
      <c r="D115" s="155"/>
      <c r="E115" s="155"/>
      <c r="F115" s="156"/>
      <c r="G115" s="156"/>
      <c r="H115" s="156"/>
      <c r="I115" s="156"/>
      <c r="J115" s="156"/>
      <c r="K115" s="156"/>
      <c r="L115" s="156"/>
      <c r="M115" s="156"/>
      <c r="N115" s="157"/>
    </row>
    <row r="116" spans="1:14" s="126" customFormat="1" ht="16.5">
      <c r="A116" s="152"/>
      <c r="B116" s="153"/>
      <c r="C116" s="154"/>
      <c r="D116" s="155"/>
      <c r="E116" s="155"/>
      <c r="F116" s="156"/>
      <c r="G116" s="156"/>
      <c r="H116" s="156"/>
      <c r="I116" s="156"/>
      <c r="J116" s="156"/>
      <c r="K116" s="156"/>
      <c r="L116" s="156"/>
      <c r="M116" s="156"/>
      <c r="N116" s="157"/>
    </row>
    <row r="117" spans="1:14" s="126" customFormat="1" ht="16.5">
      <c r="A117" s="152"/>
      <c r="B117" s="153"/>
      <c r="C117" s="154"/>
      <c r="D117" s="155"/>
      <c r="E117" s="155"/>
      <c r="F117" s="156"/>
      <c r="G117" s="156"/>
      <c r="H117" s="156"/>
      <c r="I117" s="156"/>
      <c r="J117" s="156"/>
      <c r="K117" s="156"/>
      <c r="L117" s="156"/>
      <c r="M117" s="156"/>
      <c r="N117" s="157"/>
    </row>
    <row r="118" spans="1:14" s="126" customFormat="1" ht="16.5">
      <c r="A118" s="152"/>
      <c r="B118" s="153"/>
      <c r="C118" s="154"/>
      <c r="D118" s="155"/>
      <c r="E118" s="155"/>
      <c r="F118" s="156"/>
      <c r="G118" s="156"/>
      <c r="H118" s="156"/>
      <c r="I118" s="156"/>
      <c r="J118" s="156"/>
      <c r="K118" s="156"/>
      <c r="L118" s="156"/>
      <c r="M118" s="156"/>
      <c r="N118" s="157"/>
    </row>
    <row r="119" spans="1:14" s="126" customFormat="1" ht="16.5">
      <c r="A119" s="152"/>
      <c r="B119" s="153"/>
      <c r="C119" s="154"/>
      <c r="D119" s="155"/>
      <c r="E119" s="155"/>
      <c r="F119" s="156"/>
      <c r="G119" s="156"/>
      <c r="H119" s="156"/>
      <c r="I119" s="156"/>
      <c r="J119" s="156"/>
      <c r="K119" s="156"/>
      <c r="L119" s="156"/>
      <c r="M119" s="156"/>
      <c r="N119" s="157"/>
    </row>
    <row r="120" spans="1:14" s="126" customFormat="1" ht="16.5">
      <c r="A120" s="152"/>
      <c r="B120" s="153"/>
      <c r="C120" s="154"/>
      <c r="D120" s="155"/>
      <c r="E120" s="155"/>
      <c r="F120" s="156"/>
      <c r="G120" s="156"/>
      <c r="H120" s="156"/>
      <c r="I120" s="156"/>
      <c r="J120" s="156"/>
      <c r="K120" s="156"/>
      <c r="L120" s="156"/>
      <c r="M120" s="156"/>
      <c r="N120" s="157"/>
    </row>
    <row r="121" spans="1:14" s="126" customFormat="1" ht="16.5">
      <c r="A121" s="152"/>
      <c r="B121" s="153"/>
      <c r="C121" s="154"/>
      <c r="D121" s="155"/>
      <c r="E121" s="155"/>
      <c r="F121" s="156"/>
      <c r="G121" s="156"/>
      <c r="H121" s="156"/>
      <c r="I121" s="156"/>
      <c r="J121" s="156"/>
      <c r="K121" s="156"/>
      <c r="L121" s="156"/>
      <c r="M121" s="156"/>
      <c r="N121" s="157"/>
    </row>
    <row r="122" spans="1:14" s="126" customFormat="1" ht="16.5">
      <c r="A122" s="152"/>
      <c r="B122" s="153"/>
      <c r="C122" s="154"/>
      <c r="D122" s="155"/>
      <c r="E122" s="155"/>
      <c r="F122" s="156"/>
      <c r="G122" s="156"/>
      <c r="H122" s="156"/>
      <c r="I122" s="156"/>
      <c r="J122" s="156"/>
      <c r="K122" s="156"/>
      <c r="L122" s="156"/>
      <c r="M122" s="156"/>
      <c r="N122" s="157"/>
    </row>
    <row r="123" spans="1:14" s="126" customFormat="1" ht="16.5">
      <c r="A123" s="152"/>
      <c r="B123" s="153"/>
      <c r="C123" s="154"/>
      <c r="D123" s="155"/>
      <c r="E123" s="155"/>
      <c r="F123" s="156"/>
      <c r="G123" s="156"/>
      <c r="H123" s="156"/>
      <c r="I123" s="156"/>
      <c r="J123" s="156"/>
      <c r="K123" s="156"/>
      <c r="L123" s="156"/>
      <c r="M123" s="156"/>
      <c r="N123" s="157"/>
    </row>
    <row r="124" spans="1:14" s="126" customFormat="1" ht="16.5">
      <c r="A124" s="152"/>
      <c r="B124" s="153"/>
      <c r="C124" s="154"/>
      <c r="D124" s="155"/>
      <c r="E124" s="155"/>
      <c r="F124" s="156"/>
      <c r="G124" s="156"/>
      <c r="H124" s="156"/>
      <c r="I124" s="156"/>
      <c r="J124" s="156"/>
      <c r="K124" s="156"/>
      <c r="L124" s="156"/>
      <c r="M124" s="156"/>
      <c r="N124" s="157"/>
    </row>
    <row r="125" spans="1:14" s="126" customFormat="1" ht="16.5">
      <c r="A125" s="152"/>
      <c r="B125" s="153"/>
      <c r="C125" s="154"/>
      <c r="D125" s="155"/>
      <c r="E125" s="155"/>
      <c r="F125" s="156"/>
      <c r="G125" s="156"/>
      <c r="H125" s="156"/>
      <c r="I125" s="156"/>
      <c r="J125" s="156"/>
      <c r="K125" s="156"/>
      <c r="L125" s="156"/>
      <c r="M125" s="156"/>
      <c r="N125" s="157"/>
    </row>
    <row r="126" spans="1:14" s="126" customFormat="1" ht="16.5">
      <c r="A126" s="152"/>
      <c r="B126" s="153"/>
      <c r="C126" s="154"/>
      <c r="D126" s="155"/>
      <c r="E126" s="155"/>
      <c r="F126" s="156"/>
      <c r="G126" s="156"/>
      <c r="H126" s="156"/>
      <c r="I126" s="156"/>
      <c r="J126" s="156"/>
      <c r="K126" s="156"/>
      <c r="L126" s="156"/>
      <c r="M126" s="156"/>
      <c r="N126" s="157"/>
    </row>
    <row r="127" spans="1:14" s="126" customFormat="1" ht="16.5">
      <c r="A127" s="152"/>
      <c r="B127" s="153"/>
      <c r="C127" s="154"/>
      <c r="D127" s="155"/>
      <c r="E127" s="155"/>
      <c r="F127" s="156"/>
      <c r="G127" s="156"/>
      <c r="H127" s="156"/>
      <c r="I127" s="156"/>
      <c r="J127" s="156"/>
      <c r="K127" s="156"/>
      <c r="L127" s="156"/>
      <c r="M127" s="156"/>
      <c r="N127" s="157"/>
    </row>
    <row r="128" spans="1:14" s="126" customFormat="1" ht="16.5">
      <c r="A128" s="152"/>
      <c r="B128" s="153"/>
      <c r="C128" s="154"/>
      <c r="D128" s="155"/>
      <c r="E128" s="155"/>
      <c r="F128" s="156"/>
      <c r="G128" s="156"/>
      <c r="H128" s="156"/>
      <c r="I128" s="156"/>
      <c r="J128" s="156"/>
      <c r="K128" s="156"/>
      <c r="L128" s="156"/>
      <c r="M128" s="156"/>
      <c r="N128" s="157"/>
    </row>
    <row r="129" spans="1:14" s="126" customFormat="1" ht="16.5">
      <c r="A129" s="152"/>
      <c r="B129" s="153"/>
      <c r="C129" s="154"/>
      <c r="D129" s="155"/>
      <c r="E129" s="155"/>
      <c r="F129" s="156"/>
      <c r="G129" s="156"/>
      <c r="H129" s="156"/>
      <c r="I129" s="156"/>
      <c r="J129" s="156"/>
      <c r="K129" s="156"/>
      <c r="L129" s="156"/>
      <c r="M129" s="156"/>
      <c r="N129" s="157"/>
    </row>
    <row r="130" spans="1:14" s="126" customFormat="1" ht="16.5">
      <c r="A130" s="152"/>
      <c r="B130" s="153"/>
      <c r="C130" s="154"/>
      <c r="D130" s="155"/>
      <c r="E130" s="155"/>
      <c r="F130" s="156"/>
      <c r="G130" s="156"/>
      <c r="H130" s="156"/>
      <c r="I130" s="156"/>
      <c r="J130" s="156"/>
      <c r="K130" s="156"/>
      <c r="L130" s="156"/>
      <c r="M130" s="156"/>
      <c r="N130" s="157"/>
    </row>
    <row r="131" spans="1:14" s="126" customFormat="1" ht="16.5">
      <c r="A131" s="152"/>
      <c r="B131" s="153"/>
      <c r="C131" s="154"/>
      <c r="D131" s="155"/>
      <c r="E131" s="155"/>
      <c r="F131" s="156"/>
      <c r="G131" s="156"/>
      <c r="H131" s="156"/>
      <c r="I131" s="156"/>
      <c r="J131" s="156"/>
      <c r="K131" s="156"/>
      <c r="L131" s="156"/>
      <c r="M131" s="156"/>
      <c r="N131" s="157"/>
    </row>
    <row r="132" spans="1:14" s="126" customFormat="1" ht="16.5">
      <c r="A132" s="152"/>
      <c r="B132" s="153"/>
      <c r="C132" s="154"/>
      <c r="D132" s="155"/>
      <c r="E132" s="155"/>
      <c r="F132" s="156"/>
      <c r="G132" s="156"/>
      <c r="H132" s="156"/>
      <c r="I132" s="156"/>
      <c r="J132" s="156"/>
      <c r="K132" s="156"/>
      <c r="L132" s="156"/>
      <c r="M132" s="156"/>
      <c r="N132" s="157"/>
    </row>
    <row r="133" spans="1:14" s="126" customFormat="1" ht="16.5">
      <c r="A133" s="152"/>
      <c r="B133" s="153"/>
      <c r="C133" s="154"/>
      <c r="D133" s="155"/>
      <c r="E133" s="155"/>
      <c r="F133" s="156"/>
      <c r="G133" s="156"/>
      <c r="H133" s="156"/>
      <c r="I133" s="156"/>
      <c r="J133" s="156"/>
      <c r="K133" s="156"/>
      <c r="L133" s="156"/>
      <c r="M133" s="156"/>
      <c r="N133" s="157"/>
    </row>
    <row r="134" spans="1:14" s="126" customFormat="1" ht="16.5">
      <c r="A134" s="152"/>
      <c r="B134" s="153"/>
      <c r="C134" s="154"/>
      <c r="D134" s="155"/>
      <c r="E134" s="155"/>
      <c r="F134" s="156"/>
      <c r="G134" s="156"/>
      <c r="H134" s="156"/>
      <c r="I134" s="156"/>
      <c r="J134" s="156"/>
      <c r="K134" s="156"/>
      <c r="L134" s="156"/>
      <c r="M134" s="156"/>
      <c r="N134" s="157"/>
    </row>
    <row r="135" spans="1:14" s="126" customFormat="1" ht="16.5">
      <c r="A135" s="152"/>
      <c r="B135" s="153"/>
      <c r="C135" s="154"/>
      <c r="D135" s="155"/>
      <c r="E135" s="155"/>
      <c r="F135" s="156"/>
      <c r="G135" s="156"/>
      <c r="H135" s="156"/>
      <c r="I135" s="156"/>
      <c r="J135" s="156"/>
      <c r="K135" s="156"/>
      <c r="L135" s="156"/>
      <c r="M135" s="156"/>
      <c r="N135" s="157"/>
    </row>
    <row r="136" spans="1:14" s="126" customFormat="1" ht="16.5">
      <c r="A136" s="152"/>
      <c r="B136" s="153"/>
      <c r="C136" s="154"/>
      <c r="D136" s="155"/>
      <c r="E136" s="155"/>
      <c r="F136" s="156"/>
      <c r="G136" s="156"/>
      <c r="H136" s="156"/>
      <c r="I136" s="156"/>
      <c r="J136" s="156"/>
      <c r="K136" s="156"/>
      <c r="L136" s="156"/>
      <c r="M136" s="156"/>
      <c r="N136" s="157"/>
    </row>
    <row r="137" spans="1:14" s="126" customFormat="1" ht="16.5">
      <c r="A137" s="152"/>
      <c r="B137" s="153"/>
      <c r="C137" s="154"/>
      <c r="D137" s="155"/>
      <c r="E137" s="155"/>
      <c r="F137" s="156"/>
      <c r="G137" s="156"/>
      <c r="H137" s="156"/>
      <c r="I137" s="156"/>
      <c r="J137" s="156"/>
      <c r="K137" s="156"/>
      <c r="L137" s="156"/>
      <c r="M137" s="156"/>
      <c r="N137" s="157"/>
    </row>
    <row r="138" spans="1:14" s="126" customFormat="1" ht="16.5">
      <c r="A138" s="152"/>
      <c r="B138" s="153"/>
      <c r="C138" s="154"/>
      <c r="D138" s="155"/>
      <c r="E138" s="155"/>
      <c r="F138" s="156"/>
      <c r="G138" s="156"/>
      <c r="H138" s="156"/>
      <c r="I138" s="156"/>
      <c r="J138" s="156"/>
      <c r="K138" s="156"/>
      <c r="L138" s="156"/>
      <c r="M138" s="156"/>
      <c r="N138" s="157"/>
    </row>
    <row r="139" spans="1:14" s="126" customFormat="1" ht="16.5">
      <c r="A139" s="152"/>
      <c r="B139" s="153"/>
      <c r="C139" s="154"/>
      <c r="D139" s="155"/>
      <c r="E139" s="155"/>
      <c r="F139" s="156"/>
      <c r="G139" s="156"/>
      <c r="H139" s="156"/>
      <c r="I139" s="156"/>
      <c r="J139" s="156"/>
      <c r="K139" s="156"/>
      <c r="L139" s="156"/>
      <c r="M139" s="156"/>
      <c r="N139" s="157"/>
    </row>
    <row r="140" spans="1:14" s="126" customFormat="1" ht="16.5">
      <c r="A140" s="152"/>
      <c r="B140" s="153"/>
      <c r="C140" s="154"/>
      <c r="D140" s="155"/>
      <c r="E140" s="155"/>
      <c r="F140" s="156"/>
      <c r="G140" s="156"/>
      <c r="H140" s="156"/>
      <c r="I140" s="156"/>
      <c r="J140" s="156"/>
      <c r="K140" s="156"/>
      <c r="L140" s="156"/>
      <c r="M140" s="156"/>
      <c r="N140" s="157"/>
    </row>
    <row r="141" spans="1:14" s="126" customFormat="1" ht="16.5">
      <c r="A141" s="152"/>
      <c r="B141" s="153"/>
      <c r="C141" s="154"/>
      <c r="D141" s="155"/>
      <c r="E141" s="155"/>
      <c r="F141" s="156"/>
      <c r="G141" s="156"/>
      <c r="H141" s="156"/>
      <c r="I141" s="156"/>
      <c r="J141" s="156"/>
      <c r="K141" s="156"/>
      <c r="L141" s="156"/>
      <c r="M141" s="156"/>
      <c r="N141" s="157"/>
    </row>
    <row r="142" spans="1:14" s="126" customFormat="1" ht="16.5">
      <c r="A142" s="152"/>
      <c r="B142" s="153"/>
      <c r="C142" s="154"/>
      <c r="D142" s="155"/>
      <c r="E142" s="155"/>
      <c r="F142" s="156"/>
      <c r="G142" s="156"/>
      <c r="H142" s="156"/>
      <c r="I142" s="156"/>
      <c r="J142" s="156"/>
      <c r="K142" s="156"/>
      <c r="L142" s="156"/>
      <c r="M142" s="156"/>
      <c r="N142" s="157"/>
    </row>
    <row r="143" spans="1:14" s="126" customFormat="1" ht="16.5">
      <c r="A143" s="152"/>
      <c r="B143" s="153"/>
      <c r="C143" s="154"/>
      <c r="D143" s="155"/>
      <c r="E143" s="155"/>
      <c r="F143" s="156"/>
      <c r="G143" s="156"/>
      <c r="H143" s="156"/>
      <c r="I143" s="156"/>
      <c r="J143" s="156"/>
      <c r="K143" s="156"/>
      <c r="L143" s="156"/>
      <c r="M143" s="156"/>
      <c r="N143" s="157"/>
    </row>
    <row r="144" spans="1:14" s="126" customFormat="1" ht="16.5">
      <c r="A144" s="152"/>
      <c r="B144" s="153"/>
      <c r="C144" s="154"/>
      <c r="D144" s="155"/>
      <c r="E144" s="155"/>
      <c r="F144" s="156"/>
      <c r="G144" s="156"/>
      <c r="H144" s="156"/>
      <c r="I144" s="156"/>
      <c r="J144" s="156"/>
      <c r="K144" s="156"/>
      <c r="L144" s="156"/>
      <c r="M144" s="156"/>
      <c r="N144" s="157"/>
    </row>
    <row r="145" spans="1:14" s="126" customFormat="1" ht="16.5">
      <c r="A145" s="152"/>
      <c r="B145" s="153"/>
      <c r="C145" s="154"/>
      <c r="D145" s="155"/>
      <c r="E145" s="155"/>
      <c r="F145" s="156"/>
      <c r="G145" s="156"/>
      <c r="H145" s="156"/>
      <c r="I145" s="156"/>
      <c r="J145" s="156"/>
      <c r="K145" s="156"/>
      <c r="L145" s="156"/>
      <c r="M145" s="156"/>
      <c r="N145" s="157"/>
    </row>
    <row r="146" spans="1:14" s="126" customFormat="1" ht="16.5">
      <c r="A146" s="152"/>
      <c r="B146" s="153"/>
      <c r="C146" s="154"/>
      <c r="D146" s="155"/>
      <c r="E146" s="155"/>
      <c r="F146" s="156"/>
      <c r="G146" s="156"/>
      <c r="H146" s="156"/>
      <c r="I146" s="156"/>
      <c r="J146" s="156"/>
      <c r="K146" s="156"/>
      <c r="L146" s="156"/>
      <c r="M146" s="156"/>
      <c r="N146" s="157"/>
    </row>
    <row r="147" spans="1:14" s="126" customFormat="1" ht="16.5">
      <c r="A147" s="152"/>
      <c r="B147" s="153"/>
      <c r="C147" s="154"/>
      <c r="D147" s="155"/>
      <c r="E147" s="155"/>
      <c r="F147" s="156"/>
      <c r="G147" s="156"/>
      <c r="H147" s="156"/>
      <c r="I147" s="156"/>
      <c r="J147" s="156"/>
      <c r="K147" s="156"/>
      <c r="L147" s="156"/>
      <c r="M147" s="156"/>
      <c r="N147" s="157"/>
    </row>
    <row r="148" spans="1:14" s="126" customFormat="1" ht="16.5">
      <c r="A148" s="152"/>
      <c r="B148" s="153"/>
      <c r="C148" s="154"/>
      <c r="D148" s="155"/>
      <c r="E148" s="155"/>
      <c r="F148" s="156"/>
      <c r="G148" s="156"/>
      <c r="H148" s="156"/>
      <c r="I148" s="156"/>
      <c r="J148" s="156"/>
      <c r="K148" s="156"/>
      <c r="L148" s="156"/>
      <c r="M148" s="156"/>
      <c r="N148" s="157"/>
    </row>
    <row r="149" spans="1:14" s="126" customFormat="1" ht="16.5">
      <c r="A149" s="152"/>
      <c r="B149" s="153"/>
      <c r="C149" s="154"/>
      <c r="D149" s="155"/>
      <c r="E149" s="155"/>
      <c r="F149" s="156"/>
      <c r="G149" s="156"/>
      <c r="H149" s="156"/>
      <c r="I149" s="156"/>
      <c r="J149" s="156"/>
      <c r="K149" s="156"/>
      <c r="L149" s="156"/>
      <c r="M149" s="156"/>
      <c r="N149" s="157"/>
    </row>
    <row r="150" spans="1:14" s="126" customFormat="1" ht="16.5">
      <c r="A150" s="152"/>
      <c r="B150" s="153"/>
      <c r="C150" s="154"/>
      <c r="D150" s="155"/>
      <c r="E150" s="155"/>
      <c r="F150" s="156"/>
      <c r="G150" s="156"/>
      <c r="H150" s="156"/>
      <c r="I150" s="156"/>
      <c r="J150" s="156"/>
      <c r="K150" s="156"/>
      <c r="L150" s="156"/>
      <c r="M150" s="156"/>
      <c r="N150" s="157"/>
    </row>
    <row r="151" spans="1:14" s="126" customFormat="1" ht="16.5">
      <c r="A151" s="152"/>
      <c r="B151" s="153"/>
      <c r="C151" s="154"/>
      <c r="D151" s="155"/>
      <c r="E151" s="155"/>
      <c r="F151" s="156"/>
      <c r="G151" s="156"/>
      <c r="H151" s="156"/>
      <c r="I151" s="156"/>
      <c r="J151" s="156"/>
      <c r="K151" s="156"/>
      <c r="L151" s="156"/>
      <c r="M151" s="156"/>
      <c r="N151" s="157"/>
    </row>
    <row r="152" spans="1:14" s="126" customFormat="1" ht="16.5">
      <c r="A152" s="152"/>
      <c r="B152" s="153"/>
      <c r="C152" s="154"/>
      <c r="D152" s="155"/>
      <c r="E152" s="155"/>
      <c r="F152" s="156"/>
      <c r="G152" s="156"/>
      <c r="H152" s="156"/>
      <c r="I152" s="156"/>
      <c r="J152" s="156"/>
      <c r="K152" s="156"/>
      <c r="L152" s="156"/>
      <c r="M152" s="156"/>
      <c r="N152" s="157"/>
    </row>
    <row r="153" spans="1:14" s="126" customFormat="1" ht="16.5">
      <c r="A153" s="152"/>
      <c r="B153" s="153"/>
      <c r="C153" s="154"/>
      <c r="D153" s="155"/>
      <c r="E153" s="155"/>
      <c r="F153" s="156"/>
      <c r="G153" s="156"/>
      <c r="H153" s="156"/>
      <c r="I153" s="156"/>
      <c r="J153" s="156"/>
      <c r="K153" s="156"/>
      <c r="L153" s="156"/>
      <c r="M153" s="156"/>
      <c r="N153" s="157"/>
    </row>
    <row r="154" spans="1:14" s="126" customFormat="1" ht="16.5">
      <c r="A154" s="152"/>
      <c r="B154" s="153"/>
      <c r="C154" s="154"/>
      <c r="D154" s="155"/>
      <c r="E154" s="155"/>
      <c r="F154" s="156"/>
      <c r="G154" s="156"/>
      <c r="H154" s="156"/>
      <c r="I154" s="156"/>
      <c r="J154" s="156"/>
      <c r="K154" s="156"/>
      <c r="L154" s="156"/>
      <c r="M154" s="156"/>
      <c r="N154" s="157"/>
    </row>
    <row r="155" spans="1:14" s="126" customFormat="1" ht="16.5">
      <c r="A155" s="152"/>
      <c r="B155" s="153"/>
      <c r="C155" s="154"/>
      <c r="D155" s="155"/>
      <c r="E155" s="155"/>
      <c r="F155" s="156"/>
      <c r="G155" s="156"/>
      <c r="H155" s="156"/>
      <c r="I155" s="156"/>
      <c r="J155" s="156"/>
      <c r="K155" s="156"/>
      <c r="L155" s="156"/>
      <c r="M155" s="156"/>
      <c r="N155" s="157"/>
    </row>
    <row r="156" spans="1:14" s="126" customFormat="1" ht="16.5">
      <c r="A156" s="152"/>
      <c r="B156" s="153"/>
      <c r="C156" s="154"/>
      <c r="D156" s="155"/>
      <c r="E156" s="155"/>
      <c r="F156" s="156"/>
      <c r="G156" s="156"/>
      <c r="H156" s="156"/>
      <c r="I156" s="156"/>
      <c r="J156" s="156"/>
      <c r="K156" s="156"/>
      <c r="L156" s="156"/>
      <c r="M156" s="156"/>
      <c r="N156" s="157"/>
    </row>
    <row r="157" spans="1:14" s="126" customFormat="1" ht="16.5">
      <c r="A157" s="152"/>
      <c r="B157" s="153"/>
      <c r="C157" s="154"/>
      <c r="D157" s="155"/>
      <c r="E157" s="155"/>
      <c r="F157" s="156"/>
      <c r="G157" s="156"/>
      <c r="H157" s="156"/>
      <c r="I157" s="156"/>
      <c r="J157" s="156"/>
      <c r="K157" s="156"/>
      <c r="L157" s="156"/>
      <c r="M157" s="156"/>
      <c r="N157" s="157"/>
    </row>
    <row r="158" spans="1:14" s="126" customFormat="1" ht="16.5">
      <c r="A158" s="152"/>
      <c r="B158" s="153"/>
      <c r="C158" s="154"/>
      <c r="D158" s="155"/>
      <c r="E158" s="155"/>
      <c r="F158" s="156"/>
      <c r="G158" s="156"/>
      <c r="H158" s="156"/>
      <c r="I158" s="156"/>
      <c r="J158" s="156"/>
      <c r="K158" s="156"/>
      <c r="L158" s="156"/>
      <c r="M158" s="156"/>
      <c r="N158" s="157"/>
    </row>
    <row r="159" spans="1:14" s="126" customFormat="1" ht="16.5">
      <c r="A159" s="152"/>
      <c r="B159" s="153"/>
      <c r="C159" s="154"/>
      <c r="D159" s="155"/>
      <c r="E159" s="155"/>
      <c r="F159" s="156"/>
      <c r="G159" s="156"/>
      <c r="H159" s="156"/>
      <c r="I159" s="156"/>
      <c r="J159" s="156"/>
      <c r="K159" s="156"/>
      <c r="L159" s="156"/>
      <c r="M159" s="156"/>
      <c r="N159" s="157"/>
    </row>
    <row r="160" spans="1:14" s="126" customFormat="1" ht="16.5">
      <c r="A160" s="152"/>
      <c r="B160" s="153"/>
      <c r="C160" s="154"/>
      <c r="D160" s="155"/>
      <c r="E160" s="155"/>
      <c r="F160" s="156"/>
      <c r="G160" s="156"/>
      <c r="H160" s="156"/>
      <c r="I160" s="156"/>
      <c r="J160" s="156"/>
      <c r="K160" s="156"/>
      <c r="L160" s="156"/>
      <c r="M160" s="156"/>
      <c r="N160" s="157"/>
    </row>
    <row r="161" spans="1:14" s="126" customFormat="1" ht="16.5">
      <c r="A161" s="152"/>
      <c r="B161" s="153"/>
      <c r="C161" s="154"/>
      <c r="D161" s="155"/>
      <c r="E161" s="155"/>
      <c r="F161" s="156"/>
      <c r="G161" s="156"/>
      <c r="H161" s="156"/>
      <c r="I161" s="156"/>
      <c r="J161" s="156"/>
      <c r="K161" s="156"/>
      <c r="L161" s="156"/>
      <c r="M161" s="156"/>
      <c r="N161" s="157"/>
    </row>
    <row r="162" spans="1:14" s="126" customFormat="1" ht="16.5">
      <c r="A162" s="152"/>
      <c r="B162" s="153"/>
      <c r="C162" s="154"/>
      <c r="D162" s="155"/>
      <c r="E162" s="155"/>
      <c r="F162" s="156"/>
      <c r="G162" s="156"/>
      <c r="H162" s="156"/>
      <c r="I162" s="156"/>
      <c r="J162" s="156"/>
      <c r="K162" s="156"/>
      <c r="L162" s="156"/>
      <c r="M162" s="156"/>
      <c r="N162" s="157"/>
    </row>
    <row r="163" spans="1:14" s="126" customFormat="1" ht="16.5">
      <c r="A163" s="152"/>
      <c r="B163" s="153"/>
      <c r="C163" s="154"/>
      <c r="D163" s="155"/>
      <c r="E163" s="155"/>
      <c r="F163" s="156"/>
      <c r="G163" s="156"/>
      <c r="H163" s="156"/>
      <c r="I163" s="156"/>
      <c r="J163" s="156"/>
      <c r="K163" s="156"/>
      <c r="L163" s="156"/>
      <c r="M163" s="156"/>
      <c r="N163" s="157"/>
    </row>
    <row r="164" spans="1:14" s="126" customFormat="1" ht="16.5">
      <c r="A164" s="152"/>
      <c r="B164" s="153"/>
      <c r="C164" s="154"/>
      <c r="D164" s="155"/>
      <c r="E164" s="155"/>
      <c r="F164" s="156"/>
      <c r="G164" s="156"/>
      <c r="H164" s="156"/>
      <c r="I164" s="156"/>
      <c r="J164" s="156"/>
      <c r="K164" s="156"/>
      <c r="L164" s="156"/>
      <c r="M164" s="156"/>
      <c r="N164" s="157"/>
    </row>
    <row r="165" spans="1:14" s="126" customFormat="1" ht="16.5">
      <c r="A165" s="152"/>
      <c r="B165" s="153"/>
      <c r="C165" s="154"/>
      <c r="D165" s="155"/>
      <c r="E165" s="155"/>
      <c r="F165" s="156"/>
      <c r="G165" s="156"/>
      <c r="H165" s="156"/>
      <c r="I165" s="156"/>
      <c r="J165" s="156"/>
      <c r="K165" s="156"/>
      <c r="L165" s="156"/>
      <c r="M165" s="156"/>
      <c r="N165" s="157"/>
    </row>
    <row r="166" spans="1:14" s="126" customFormat="1" ht="16.5">
      <c r="A166" s="152"/>
      <c r="B166" s="153"/>
      <c r="C166" s="154"/>
      <c r="D166" s="155"/>
      <c r="E166" s="155"/>
      <c r="F166" s="156"/>
      <c r="G166" s="156"/>
      <c r="H166" s="156"/>
      <c r="I166" s="156"/>
      <c r="J166" s="156"/>
      <c r="K166" s="156"/>
      <c r="L166" s="156"/>
      <c r="M166" s="156"/>
      <c r="N166" s="157"/>
    </row>
    <row r="167" spans="1:14" s="126" customFormat="1" ht="16.5">
      <c r="A167" s="152"/>
      <c r="B167" s="153"/>
      <c r="C167" s="154"/>
      <c r="D167" s="155"/>
      <c r="E167" s="155"/>
      <c r="F167" s="156"/>
      <c r="G167" s="156"/>
      <c r="H167" s="156"/>
      <c r="I167" s="156"/>
      <c r="J167" s="156"/>
      <c r="K167" s="156"/>
      <c r="L167" s="156"/>
      <c r="M167" s="156"/>
      <c r="N167" s="157"/>
    </row>
    <row r="168" spans="1:14" s="126" customFormat="1" ht="16.5">
      <c r="A168" s="152"/>
      <c r="B168" s="153"/>
      <c r="C168" s="154"/>
      <c r="D168" s="155"/>
      <c r="E168" s="155"/>
      <c r="F168" s="156"/>
      <c r="G168" s="156"/>
      <c r="H168" s="156"/>
      <c r="I168" s="156"/>
      <c r="J168" s="156"/>
      <c r="K168" s="156"/>
      <c r="L168" s="156"/>
      <c r="M168" s="156"/>
      <c r="N168" s="157"/>
    </row>
    <row r="169" spans="1:14" s="126" customFormat="1" ht="16.5">
      <c r="A169" s="152"/>
      <c r="B169" s="153"/>
      <c r="C169" s="154"/>
      <c r="D169" s="155"/>
      <c r="E169" s="155"/>
      <c r="F169" s="156"/>
      <c r="G169" s="156"/>
      <c r="H169" s="156"/>
      <c r="I169" s="156"/>
      <c r="J169" s="156"/>
      <c r="K169" s="156"/>
      <c r="L169" s="156"/>
      <c r="M169" s="156"/>
      <c r="N169" s="157"/>
    </row>
    <row r="170" spans="1:14" s="126" customFormat="1" ht="16.5">
      <c r="A170" s="152"/>
      <c r="B170" s="153"/>
      <c r="C170" s="154"/>
      <c r="D170" s="155"/>
      <c r="E170" s="155"/>
      <c r="F170" s="156"/>
      <c r="G170" s="156"/>
      <c r="H170" s="156"/>
      <c r="I170" s="156"/>
      <c r="J170" s="156"/>
      <c r="K170" s="156"/>
      <c r="L170" s="156"/>
      <c r="M170" s="156"/>
      <c r="N170" s="157"/>
    </row>
    <row r="171" spans="1:14" s="126" customFormat="1" ht="16.5">
      <c r="A171" s="152"/>
      <c r="B171" s="153"/>
      <c r="C171" s="154"/>
      <c r="D171" s="155"/>
      <c r="E171" s="155"/>
      <c r="F171" s="156"/>
      <c r="G171" s="156"/>
      <c r="H171" s="156"/>
      <c r="I171" s="156"/>
      <c r="J171" s="156"/>
      <c r="K171" s="156"/>
      <c r="L171" s="156"/>
      <c r="M171" s="156"/>
      <c r="N171" s="157"/>
    </row>
    <row r="172" spans="1:14" s="126" customFormat="1" ht="16.5">
      <c r="A172" s="152"/>
      <c r="B172" s="153"/>
      <c r="C172" s="154"/>
      <c r="D172" s="155"/>
      <c r="E172" s="155"/>
      <c r="F172" s="156"/>
      <c r="G172" s="156"/>
      <c r="H172" s="156"/>
      <c r="I172" s="156"/>
      <c r="J172" s="156"/>
      <c r="K172" s="156"/>
      <c r="L172" s="156"/>
      <c r="M172" s="156"/>
      <c r="N172" s="157"/>
    </row>
    <row r="173" spans="1:14" s="126" customFormat="1" ht="16.5">
      <c r="A173" s="152"/>
      <c r="B173" s="153"/>
      <c r="C173" s="154"/>
      <c r="D173" s="155"/>
      <c r="E173" s="155"/>
      <c r="F173" s="156"/>
      <c r="G173" s="156"/>
      <c r="H173" s="156"/>
      <c r="I173" s="156"/>
      <c r="J173" s="156"/>
      <c r="K173" s="156"/>
      <c r="L173" s="156"/>
      <c r="M173" s="156"/>
      <c r="N173" s="157"/>
    </row>
    <row r="174" spans="1:14" s="126" customFormat="1" ht="16.5">
      <c r="A174" s="152"/>
      <c r="B174" s="153"/>
      <c r="C174" s="154"/>
      <c r="D174" s="155"/>
      <c r="E174" s="155"/>
      <c r="F174" s="156"/>
      <c r="G174" s="156"/>
      <c r="H174" s="156"/>
      <c r="I174" s="156"/>
      <c r="J174" s="156"/>
      <c r="K174" s="156"/>
      <c r="L174" s="156"/>
      <c r="M174" s="156"/>
      <c r="N174" s="157"/>
    </row>
    <row r="175" spans="1:14" s="126" customFormat="1" ht="16.5">
      <c r="A175" s="152"/>
      <c r="B175" s="153"/>
      <c r="C175" s="154"/>
      <c r="D175" s="155"/>
      <c r="E175" s="155"/>
      <c r="F175" s="156"/>
      <c r="G175" s="156"/>
      <c r="H175" s="156"/>
      <c r="I175" s="156"/>
      <c r="J175" s="156"/>
      <c r="K175" s="156"/>
      <c r="L175" s="156"/>
      <c r="M175" s="156"/>
      <c r="N175" s="157"/>
    </row>
    <row r="176" spans="1:14" s="126" customFormat="1" ht="16.5">
      <c r="A176" s="152"/>
      <c r="B176" s="153"/>
      <c r="C176" s="154"/>
      <c r="D176" s="155"/>
      <c r="E176" s="155"/>
      <c r="F176" s="156"/>
      <c r="G176" s="156"/>
      <c r="H176" s="156"/>
      <c r="I176" s="156"/>
      <c r="J176" s="156"/>
      <c r="K176" s="156"/>
      <c r="L176" s="156"/>
      <c r="M176" s="156"/>
      <c r="N176" s="157"/>
    </row>
    <row r="177" spans="1:14" s="126" customFormat="1" ht="16.5">
      <c r="A177" s="152"/>
      <c r="B177" s="153"/>
      <c r="C177" s="154"/>
      <c r="D177" s="155"/>
      <c r="E177" s="155"/>
      <c r="F177" s="156"/>
      <c r="G177" s="156"/>
      <c r="H177" s="156"/>
      <c r="I177" s="156"/>
      <c r="J177" s="156"/>
      <c r="K177" s="156"/>
      <c r="L177" s="156"/>
      <c r="M177" s="156"/>
      <c r="N177" s="157"/>
    </row>
    <row r="178" spans="1:14" s="126" customFormat="1" ht="16.5">
      <c r="A178" s="152"/>
      <c r="B178" s="153"/>
      <c r="C178" s="154"/>
      <c r="D178" s="155"/>
      <c r="E178" s="155"/>
      <c r="F178" s="156"/>
      <c r="G178" s="156"/>
      <c r="H178" s="156"/>
      <c r="I178" s="156"/>
      <c r="J178" s="156"/>
      <c r="K178" s="156"/>
      <c r="L178" s="156"/>
      <c r="M178" s="156"/>
      <c r="N178" s="157"/>
    </row>
    <row r="179" spans="1:14" s="126" customFormat="1" ht="16.5">
      <c r="A179" s="152"/>
      <c r="B179" s="153"/>
      <c r="C179" s="154"/>
      <c r="D179" s="155"/>
      <c r="E179" s="155"/>
      <c r="F179" s="156"/>
      <c r="G179" s="156"/>
      <c r="H179" s="156"/>
      <c r="I179" s="156"/>
      <c r="J179" s="156"/>
      <c r="K179" s="156"/>
      <c r="L179" s="156"/>
      <c r="M179" s="156"/>
      <c r="N179" s="157"/>
    </row>
    <row r="180" spans="1:14" s="126" customFormat="1" ht="16.5">
      <c r="A180" s="152"/>
      <c r="B180" s="153"/>
      <c r="C180" s="154"/>
      <c r="D180" s="155"/>
      <c r="E180" s="155"/>
      <c r="F180" s="156"/>
      <c r="G180" s="156"/>
      <c r="H180" s="156"/>
      <c r="I180" s="156"/>
      <c r="J180" s="156"/>
      <c r="K180" s="156"/>
      <c r="L180" s="156"/>
      <c r="M180" s="156"/>
      <c r="N180" s="157"/>
    </row>
    <row r="181" spans="1:14" s="126" customFormat="1" ht="16.5">
      <c r="A181" s="152"/>
      <c r="B181" s="153"/>
      <c r="C181" s="154"/>
      <c r="D181" s="155"/>
      <c r="E181" s="155"/>
      <c r="F181" s="156"/>
      <c r="G181" s="156"/>
      <c r="H181" s="156"/>
      <c r="I181" s="156"/>
      <c r="J181" s="156"/>
      <c r="K181" s="156"/>
      <c r="L181" s="156"/>
      <c r="M181" s="156"/>
      <c r="N181" s="157"/>
    </row>
    <row r="182" spans="1:14" s="126" customFormat="1" ht="16.5">
      <c r="A182" s="152"/>
      <c r="B182" s="153"/>
      <c r="C182" s="154"/>
      <c r="D182" s="155"/>
      <c r="E182" s="155"/>
      <c r="F182" s="156"/>
      <c r="G182" s="156"/>
      <c r="H182" s="156"/>
      <c r="I182" s="156"/>
      <c r="J182" s="156"/>
      <c r="K182" s="156"/>
      <c r="L182" s="156"/>
      <c r="M182" s="156"/>
      <c r="N182" s="157"/>
    </row>
    <row r="183" spans="1:14" s="126" customFormat="1" ht="16.5">
      <c r="A183" s="152"/>
      <c r="B183" s="153"/>
      <c r="C183" s="154"/>
      <c r="D183" s="155"/>
      <c r="E183" s="155"/>
      <c r="F183" s="156"/>
      <c r="G183" s="156"/>
      <c r="H183" s="156"/>
      <c r="I183" s="156"/>
      <c r="J183" s="156"/>
      <c r="K183" s="156"/>
      <c r="L183" s="156"/>
      <c r="M183" s="156"/>
      <c r="N183" s="157"/>
    </row>
    <row r="184" spans="1:14" s="126" customFormat="1" ht="16.5">
      <c r="A184" s="152"/>
      <c r="B184" s="153"/>
      <c r="C184" s="154"/>
      <c r="D184" s="155"/>
      <c r="E184" s="155"/>
      <c r="F184" s="156"/>
      <c r="G184" s="156"/>
      <c r="H184" s="156"/>
      <c r="I184" s="156"/>
      <c r="J184" s="156"/>
      <c r="K184" s="156"/>
      <c r="L184" s="156"/>
      <c r="M184" s="156"/>
      <c r="N184" s="157"/>
    </row>
    <row r="185" spans="1:14" s="126" customFormat="1" ht="16.5">
      <c r="A185" s="152"/>
      <c r="B185" s="153"/>
      <c r="C185" s="154"/>
      <c r="D185" s="155"/>
      <c r="E185" s="155"/>
      <c r="F185" s="156"/>
      <c r="G185" s="156"/>
      <c r="H185" s="156"/>
      <c r="I185" s="156"/>
      <c r="J185" s="156"/>
      <c r="K185" s="156"/>
      <c r="L185" s="156"/>
      <c r="M185" s="156"/>
      <c r="N185" s="157"/>
    </row>
    <row r="186" spans="1:14" s="126" customFormat="1" ht="16.5">
      <c r="A186" s="152"/>
      <c r="B186" s="153"/>
      <c r="C186" s="154"/>
      <c r="D186" s="155"/>
      <c r="E186" s="155"/>
      <c r="F186" s="156"/>
      <c r="G186" s="156"/>
      <c r="H186" s="156"/>
      <c r="I186" s="156"/>
      <c r="J186" s="156"/>
      <c r="K186" s="156"/>
      <c r="L186" s="156"/>
      <c r="M186" s="156"/>
      <c r="N186" s="157"/>
    </row>
    <row r="187" spans="1:14" s="126" customFormat="1" ht="16.5">
      <c r="A187" s="152"/>
      <c r="B187" s="153"/>
      <c r="C187" s="154"/>
      <c r="D187" s="155"/>
      <c r="E187" s="155"/>
      <c r="F187" s="156"/>
      <c r="G187" s="156"/>
      <c r="H187" s="156"/>
      <c r="I187" s="156"/>
      <c r="J187" s="156"/>
      <c r="K187" s="156"/>
      <c r="L187" s="156"/>
      <c r="M187" s="156"/>
      <c r="N187" s="157"/>
    </row>
    <row r="188" spans="1:14" s="126" customFormat="1" ht="16.5">
      <c r="A188" s="152"/>
      <c r="B188" s="153"/>
      <c r="C188" s="154"/>
      <c r="D188" s="155"/>
      <c r="E188" s="155"/>
      <c r="F188" s="156"/>
      <c r="G188" s="156"/>
      <c r="H188" s="156"/>
      <c r="I188" s="156"/>
      <c r="J188" s="156"/>
      <c r="K188" s="156"/>
      <c r="L188" s="156"/>
      <c r="M188" s="156"/>
      <c r="N188" s="157"/>
    </row>
    <row r="189" spans="1:14" s="126" customFormat="1" ht="16.5">
      <c r="A189" s="152"/>
      <c r="B189" s="153"/>
      <c r="C189" s="154"/>
      <c r="D189" s="155"/>
      <c r="E189" s="155"/>
      <c r="F189" s="156"/>
      <c r="G189" s="156"/>
      <c r="H189" s="156"/>
      <c r="I189" s="156"/>
      <c r="J189" s="156"/>
      <c r="K189" s="156"/>
      <c r="L189" s="156"/>
      <c r="M189" s="156"/>
      <c r="N189" s="157"/>
    </row>
    <row r="190" spans="1:14" s="126" customFormat="1" ht="16.5">
      <c r="A190" s="152"/>
      <c r="B190" s="153"/>
      <c r="C190" s="154"/>
      <c r="D190" s="155"/>
      <c r="E190" s="155"/>
      <c r="F190" s="156"/>
      <c r="G190" s="156"/>
      <c r="H190" s="156"/>
      <c r="I190" s="156"/>
      <c r="J190" s="156"/>
      <c r="K190" s="156"/>
      <c r="L190" s="156"/>
      <c r="M190" s="156"/>
      <c r="N190" s="157"/>
    </row>
    <row r="191" spans="1:14" s="126" customFormat="1" ht="16.5">
      <c r="A191" s="152"/>
      <c r="B191" s="153"/>
      <c r="C191" s="154"/>
      <c r="D191" s="155"/>
      <c r="E191" s="155"/>
      <c r="F191" s="156"/>
      <c r="G191" s="156"/>
      <c r="H191" s="156"/>
      <c r="I191" s="156"/>
      <c r="J191" s="156"/>
      <c r="K191" s="156"/>
      <c r="L191" s="156"/>
      <c r="M191" s="156"/>
      <c r="N191" s="157"/>
    </row>
    <row r="192" spans="1:14" s="126" customFormat="1" ht="16.5">
      <c r="A192" s="152"/>
      <c r="B192" s="153"/>
      <c r="C192" s="154"/>
      <c r="D192" s="155"/>
      <c r="E192" s="155"/>
      <c r="F192" s="156"/>
      <c r="G192" s="156"/>
      <c r="H192" s="156"/>
      <c r="I192" s="156"/>
      <c r="J192" s="156"/>
      <c r="K192" s="156"/>
      <c r="L192" s="156"/>
      <c r="M192" s="156"/>
      <c r="N192" s="157"/>
    </row>
    <row r="193" spans="1:14" s="126" customFormat="1" ht="16.5">
      <c r="A193" s="152"/>
      <c r="B193" s="153"/>
      <c r="C193" s="154"/>
      <c r="D193" s="155"/>
      <c r="E193" s="155"/>
      <c r="F193" s="156"/>
      <c r="G193" s="156"/>
      <c r="H193" s="156"/>
      <c r="I193" s="156"/>
      <c r="J193" s="156"/>
      <c r="K193" s="156"/>
      <c r="L193" s="156"/>
      <c r="M193" s="156"/>
      <c r="N193" s="157"/>
    </row>
    <row r="194" spans="1:14" s="126" customFormat="1" ht="16.5">
      <c r="A194" s="152"/>
      <c r="B194" s="153"/>
      <c r="C194" s="154"/>
      <c r="D194" s="155"/>
      <c r="E194" s="155"/>
      <c r="F194" s="156"/>
      <c r="G194" s="156"/>
      <c r="H194" s="156"/>
      <c r="I194" s="156"/>
      <c r="J194" s="156"/>
      <c r="K194" s="156"/>
      <c r="L194" s="156"/>
      <c r="M194" s="156"/>
      <c r="N194" s="157"/>
    </row>
    <row r="195" spans="1:14" s="126" customFormat="1" ht="16.5">
      <c r="A195" s="152"/>
      <c r="B195" s="153"/>
      <c r="C195" s="154"/>
      <c r="D195" s="155"/>
      <c r="E195" s="155"/>
      <c r="F195" s="156"/>
      <c r="G195" s="156"/>
      <c r="H195" s="156"/>
      <c r="I195" s="156"/>
      <c r="J195" s="156"/>
      <c r="K195" s="156"/>
      <c r="L195" s="156"/>
      <c r="M195" s="156"/>
      <c r="N195" s="157"/>
    </row>
    <row r="196" spans="1:14" s="126" customFormat="1" ht="16.5">
      <c r="A196" s="152"/>
      <c r="B196" s="153"/>
      <c r="C196" s="154"/>
      <c r="D196" s="155"/>
      <c r="E196" s="155"/>
      <c r="F196" s="156"/>
      <c r="G196" s="156"/>
      <c r="H196" s="156"/>
      <c r="I196" s="156"/>
      <c r="J196" s="156"/>
      <c r="K196" s="156"/>
      <c r="L196" s="156"/>
      <c r="M196" s="156"/>
      <c r="N196" s="157"/>
    </row>
    <row r="197" spans="1:14" s="126" customFormat="1" ht="16.5">
      <c r="A197" s="152"/>
      <c r="B197" s="153"/>
      <c r="C197" s="154"/>
      <c r="D197" s="155"/>
      <c r="E197" s="155"/>
      <c r="F197" s="156"/>
      <c r="G197" s="156"/>
      <c r="H197" s="156"/>
      <c r="I197" s="156"/>
      <c r="J197" s="156"/>
      <c r="K197" s="156"/>
      <c r="L197" s="156"/>
      <c r="M197" s="156"/>
      <c r="N197" s="157"/>
    </row>
    <row r="198" spans="1:14" s="126" customFormat="1" ht="16.5">
      <c r="A198" s="152"/>
      <c r="B198" s="153"/>
      <c r="C198" s="154"/>
      <c r="D198" s="155"/>
      <c r="E198" s="155"/>
      <c r="F198" s="156"/>
      <c r="G198" s="156"/>
      <c r="H198" s="156"/>
      <c r="I198" s="156"/>
      <c r="J198" s="156"/>
      <c r="K198" s="156"/>
      <c r="L198" s="156"/>
      <c r="M198" s="156"/>
      <c r="N198" s="157"/>
    </row>
    <row r="199" spans="1:14" s="126" customFormat="1" ht="16.5">
      <c r="A199" s="152"/>
      <c r="B199" s="153"/>
      <c r="C199" s="154"/>
      <c r="D199" s="155"/>
      <c r="E199" s="155"/>
      <c r="F199" s="156"/>
      <c r="G199" s="156"/>
      <c r="H199" s="156"/>
      <c r="I199" s="156"/>
      <c r="J199" s="156"/>
      <c r="K199" s="156"/>
      <c r="L199" s="156"/>
      <c r="M199" s="156"/>
      <c r="N199" s="157"/>
    </row>
    <row r="200" spans="1:14" s="126" customFormat="1" ht="16.5">
      <c r="A200" s="152"/>
      <c r="B200" s="153"/>
      <c r="C200" s="154"/>
      <c r="D200" s="155"/>
      <c r="E200" s="155"/>
      <c r="F200" s="156"/>
      <c r="G200" s="156"/>
      <c r="H200" s="156"/>
      <c r="I200" s="156"/>
      <c r="J200" s="156"/>
      <c r="K200" s="156"/>
      <c r="L200" s="156"/>
      <c r="M200" s="156"/>
      <c r="N200" s="157"/>
    </row>
    <row r="201" spans="1:14" s="126" customFormat="1" ht="16.5">
      <c r="A201" s="152"/>
      <c r="B201" s="153"/>
      <c r="C201" s="154"/>
      <c r="D201" s="155"/>
      <c r="E201" s="155"/>
      <c r="F201" s="156"/>
      <c r="G201" s="156"/>
      <c r="H201" s="156"/>
      <c r="I201" s="156"/>
      <c r="J201" s="156"/>
      <c r="K201" s="156"/>
      <c r="L201" s="156"/>
      <c r="M201" s="156"/>
      <c r="N201" s="157"/>
    </row>
    <row r="202" spans="1:14" s="126" customFormat="1" ht="16.5">
      <c r="A202" s="152"/>
      <c r="B202" s="153"/>
      <c r="C202" s="154"/>
      <c r="D202" s="155"/>
      <c r="E202" s="155"/>
      <c r="F202" s="156"/>
      <c r="G202" s="156"/>
      <c r="H202" s="156"/>
      <c r="I202" s="156"/>
      <c r="J202" s="156"/>
      <c r="K202" s="156"/>
      <c r="L202" s="156"/>
      <c r="M202" s="156"/>
      <c r="N202" s="157"/>
    </row>
    <row r="203" spans="1:14" s="126" customFormat="1" ht="16.5">
      <c r="A203" s="152"/>
      <c r="B203" s="153"/>
      <c r="C203" s="154"/>
      <c r="D203" s="155"/>
      <c r="E203" s="155"/>
      <c r="F203" s="156"/>
      <c r="G203" s="156"/>
      <c r="H203" s="156"/>
      <c r="I203" s="156"/>
      <c r="J203" s="156"/>
      <c r="K203" s="156"/>
      <c r="L203" s="156"/>
      <c r="M203" s="156"/>
      <c r="N203" s="157"/>
    </row>
    <row r="204" spans="1:14" s="126" customFormat="1" ht="16.5">
      <c r="A204" s="152"/>
      <c r="B204" s="153"/>
      <c r="C204" s="154"/>
      <c r="D204" s="155"/>
      <c r="E204" s="155"/>
      <c r="F204" s="156"/>
      <c r="G204" s="156"/>
      <c r="H204" s="156"/>
      <c r="I204" s="156"/>
      <c r="J204" s="156"/>
      <c r="K204" s="156"/>
      <c r="L204" s="156"/>
      <c r="M204" s="156"/>
      <c r="N204" s="157"/>
    </row>
    <row r="205" spans="1:14" s="126" customFormat="1" ht="16.5">
      <c r="A205" s="152"/>
      <c r="B205" s="153"/>
      <c r="C205" s="154"/>
      <c r="D205" s="155"/>
      <c r="E205" s="155"/>
      <c r="F205" s="156"/>
      <c r="G205" s="156"/>
      <c r="H205" s="156"/>
      <c r="I205" s="156"/>
      <c r="J205" s="156"/>
      <c r="K205" s="156"/>
      <c r="L205" s="156"/>
      <c r="M205" s="156"/>
      <c r="N205" s="157"/>
    </row>
    <row r="206" spans="1:14" s="126" customFormat="1" ht="16.5">
      <c r="A206" s="152"/>
      <c r="B206" s="153"/>
      <c r="C206" s="154"/>
      <c r="D206" s="155"/>
      <c r="E206" s="155"/>
      <c r="F206" s="156"/>
      <c r="G206" s="156"/>
      <c r="H206" s="156"/>
      <c r="I206" s="156"/>
      <c r="J206" s="156"/>
      <c r="K206" s="156"/>
      <c r="L206" s="156"/>
      <c r="M206" s="156"/>
      <c r="N206" s="157"/>
    </row>
    <row r="207" spans="1:14" s="126" customFormat="1" ht="16.5">
      <c r="A207" s="152"/>
      <c r="B207" s="153"/>
      <c r="C207" s="154"/>
      <c r="D207" s="155"/>
      <c r="E207" s="155"/>
      <c r="F207" s="156"/>
      <c r="G207" s="156"/>
      <c r="H207" s="156"/>
      <c r="I207" s="156"/>
      <c r="J207" s="156"/>
      <c r="K207" s="156"/>
      <c r="L207" s="156"/>
      <c r="M207" s="156"/>
      <c r="N207" s="157"/>
    </row>
    <row r="208" spans="1:14" s="126" customFormat="1" ht="16.5">
      <c r="A208" s="152"/>
      <c r="B208" s="153"/>
      <c r="C208" s="154"/>
      <c r="D208" s="155"/>
      <c r="E208" s="155"/>
      <c r="F208" s="156"/>
      <c r="G208" s="156"/>
      <c r="H208" s="156"/>
      <c r="I208" s="156"/>
      <c r="J208" s="156"/>
      <c r="K208" s="156"/>
      <c r="L208" s="156"/>
      <c r="M208" s="156"/>
      <c r="N208" s="157"/>
    </row>
    <row r="209" spans="1:14" s="126" customFormat="1" ht="16.5">
      <c r="A209" s="152"/>
      <c r="B209" s="153"/>
      <c r="C209" s="154"/>
      <c r="D209" s="155"/>
      <c r="E209" s="155"/>
      <c r="F209" s="156"/>
      <c r="G209" s="156"/>
      <c r="H209" s="156"/>
      <c r="I209" s="156"/>
      <c r="J209" s="156"/>
      <c r="K209" s="156"/>
      <c r="L209" s="156"/>
      <c r="M209" s="156"/>
      <c r="N209" s="157"/>
    </row>
    <row r="210" spans="1:14" s="126" customFormat="1" ht="16.5">
      <c r="A210" s="152"/>
      <c r="B210" s="153"/>
      <c r="C210" s="154"/>
      <c r="D210" s="155"/>
      <c r="E210" s="155"/>
      <c r="F210" s="156"/>
      <c r="G210" s="156"/>
      <c r="H210" s="156"/>
      <c r="I210" s="156"/>
      <c r="J210" s="156"/>
      <c r="K210" s="156"/>
      <c r="L210" s="156"/>
      <c r="M210" s="156"/>
      <c r="N210" s="157"/>
    </row>
    <row r="211" spans="1:14" s="126" customFormat="1" ht="16.5">
      <c r="A211" s="152"/>
      <c r="B211" s="153"/>
      <c r="C211" s="154"/>
      <c r="D211" s="155"/>
      <c r="E211" s="155"/>
      <c r="F211" s="156"/>
      <c r="G211" s="156"/>
      <c r="H211" s="156"/>
      <c r="I211" s="156"/>
      <c r="J211" s="156"/>
      <c r="K211" s="156"/>
      <c r="L211" s="156"/>
      <c r="M211" s="156"/>
      <c r="N211" s="157"/>
    </row>
    <row r="212" spans="1:14" s="126" customFormat="1" ht="16.5">
      <c r="A212" s="152"/>
      <c r="B212" s="153"/>
      <c r="C212" s="154"/>
      <c r="D212" s="155"/>
      <c r="E212" s="155"/>
      <c r="F212" s="156"/>
      <c r="G212" s="156"/>
      <c r="H212" s="156"/>
      <c r="I212" s="156"/>
      <c r="J212" s="156"/>
      <c r="K212" s="156"/>
      <c r="L212" s="156"/>
      <c r="M212" s="156"/>
      <c r="N212" s="157"/>
    </row>
    <row r="213" spans="1:14" s="126" customFormat="1" ht="16.5">
      <c r="A213" s="152"/>
      <c r="B213" s="153"/>
      <c r="C213" s="154"/>
      <c r="D213" s="155"/>
      <c r="E213" s="155"/>
      <c r="F213" s="156"/>
      <c r="G213" s="156"/>
      <c r="H213" s="156"/>
      <c r="I213" s="156"/>
      <c r="J213" s="156"/>
      <c r="K213" s="156"/>
      <c r="L213" s="156"/>
      <c r="M213" s="156"/>
      <c r="N213" s="157"/>
    </row>
    <row r="214" spans="1:14" s="126" customFormat="1" ht="16.5">
      <c r="A214" s="152"/>
      <c r="B214" s="153"/>
      <c r="C214" s="154"/>
      <c r="D214" s="155"/>
      <c r="E214" s="155"/>
      <c r="F214" s="156"/>
      <c r="G214" s="156"/>
      <c r="H214" s="156"/>
      <c r="I214" s="156"/>
      <c r="J214" s="156"/>
      <c r="K214" s="156"/>
      <c r="L214" s="156"/>
      <c r="M214" s="156"/>
      <c r="N214" s="157"/>
    </row>
    <row r="215" spans="1:14" s="126" customFormat="1" ht="16.5">
      <c r="A215" s="152"/>
      <c r="B215" s="153"/>
      <c r="C215" s="154"/>
      <c r="D215" s="155"/>
      <c r="E215" s="155"/>
      <c r="F215" s="156"/>
      <c r="G215" s="156"/>
      <c r="H215" s="156"/>
      <c r="I215" s="156"/>
      <c r="J215" s="156"/>
      <c r="K215" s="156"/>
      <c r="L215" s="156"/>
      <c r="M215" s="156"/>
      <c r="N215" s="157"/>
    </row>
    <row r="216" spans="1:14" s="126" customFormat="1" ht="16.5">
      <c r="A216" s="152"/>
      <c r="B216" s="153"/>
      <c r="C216" s="154"/>
      <c r="D216" s="155"/>
      <c r="E216" s="155"/>
      <c r="F216" s="156"/>
      <c r="G216" s="156"/>
      <c r="H216" s="156"/>
      <c r="I216" s="156"/>
      <c r="J216" s="156"/>
      <c r="K216" s="156"/>
      <c r="L216" s="156"/>
      <c r="M216" s="156"/>
      <c r="N216" s="157"/>
    </row>
    <row r="217" spans="1:14" s="126" customFormat="1" ht="16.5">
      <c r="A217" s="152"/>
      <c r="B217" s="153"/>
      <c r="C217" s="154"/>
      <c r="D217" s="155"/>
      <c r="E217" s="155"/>
      <c r="F217" s="156"/>
      <c r="G217" s="156"/>
      <c r="H217" s="156"/>
      <c r="I217" s="156"/>
      <c r="J217" s="156"/>
      <c r="K217" s="156"/>
      <c r="L217" s="156"/>
      <c r="M217" s="156"/>
      <c r="N217" s="157"/>
    </row>
    <row r="218" spans="1:14" s="126" customFormat="1" ht="16.5">
      <c r="A218" s="152"/>
      <c r="B218" s="153"/>
      <c r="C218" s="154"/>
      <c r="D218" s="155"/>
      <c r="E218" s="155"/>
      <c r="F218" s="156"/>
      <c r="G218" s="156"/>
      <c r="H218" s="156"/>
      <c r="I218" s="156"/>
      <c r="J218" s="156"/>
      <c r="K218" s="156"/>
      <c r="L218" s="156"/>
      <c r="M218" s="156"/>
      <c r="N218" s="157"/>
    </row>
    <row r="219" spans="1:14" s="126" customFormat="1" ht="16.5">
      <c r="A219" s="152"/>
      <c r="B219" s="153"/>
      <c r="C219" s="154"/>
      <c r="D219" s="155"/>
      <c r="E219" s="155"/>
      <c r="F219" s="156"/>
      <c r="G219" s="156"/>
      <c r="H219" s="156"/>
      <c r="I219" s="156"/>
      <c r="J219" s="156"/>
      <c r="K219" s="156"/>
      <c r="L219" s="156"/>
      <c r="M219" s="156"/>
      <c r="N219" s="157"/>
    </row>
    <row r="220" spans="1:14" s="126" customFormat="1" ht="16.5">
      <c r="A220" s="152"/>
      <c r="B220" s="153"/>
      <c r="C220" s="154"/>
      <c r="D220" s="155"/>
      <c r="E220" s="155"/>
      <c r="F220" s="156"/>
      <c r="G220" s="156"/>
      <c r="H220" s="156"/>
      <c r="I220" s="156"/>
      <c r="J220" s="156"/>
      <c r="K220" s="156"/>
      <c r="L220" s="156"/>
      <c r="M220" s="156"/>
      <c r="N220" s="157"/>
    </row>
    <row r="221" spans="1:14" s="126" customFormat="1" ht="16.5">
      <c r="A221" s="152"/>
      <c r="B221" s="153"/>
      <c r="C221" s="154"/>
      <c r="D221" s="155"/>
      <c r="E221" s="155"/>
      <c r="F221" s="156"/>
      <c r="G221" s="156"/>
      <c r="H221" s="156"/>
      <c r="I221" s="156"/>
      <c r="J221" s="156"/>
      <c r="K221" s="156"/>
      <c r="L221" s="156"/>
      <c r="M221" s="156"/>
      <c r="N221" s="157"/>
    </row>
    <row r="222" spans="1:14" s="126" customFormat="1" ht="16.5">
      <c r="A222" s="152"/>
      <c r="B222" s="153"/>
      <c r="C222" s="154"/>
      <c r="D222" s="155"/>
      <c r="E222" s="155"/>
      <c r="F222" s="156"/>
      <c r="G222" s="156"/>
      <c r="H222" s="156"/>
      <c r="I222" s="156"/>
      <c r="J222" s="156"/>
      <c r="K222" s="156"/>
      <c r="L222" s="156"/>
      <c r="M222" s="156"/>
      <c r="N222" s="157"/>
    </row>
    <row r="223" spans="1:14" s="126" customFormat="1" ht="16.5">
      <c r="A223" s="152"/>
      <c r="B223" s="153"/>
      <c r="C223" s="154"/>
      <c r="D223" s="155"/>
      <c r="E223" s="155"/>
      <c r="F223" s="156"/>
      <c r="G223" s="156"/>
      <c r="H223" s="156"/>
      <c r="I223" s="156"/>
      <c r="J223" s="156"/>
      <c r="K223" s="156"/>
      <c r="L223" s="156"/>
      <c r="M223" s="156"/>
      <c r="N223" s="157"/>
    </row>
    <row r="224" spans="1:14" s="126" customFormat="1" ht="16.5">
      <c r="A224" s="152"/>
      <c r="B224" s="153"/>
      <c r="C224" s="154"/>
      <c r="D224" s="155"/>
      <c r="E224" s="155"/>
      <c r="F224" s="156"/>
      <c r="G224" s="156"/>
      <c r="H224" s="156"/>
      <c r="I224" s="156"/>
      <c r="J224" s="156"/>
      <c r="K224" s="156"/>
      <c r="L224" s="156"/>
      <c r="M224" s="156"/>
      <c r="N224" s="157"/>
    </row>
    <row r="225" spans="1:14" s="126" customFormat="1" ht="16.5">
      <c r="A225" s="152"/>
      <c r="B225" s="153"/>
      <c r="C225" s="154"/>
      <c r="D225" s="155"/>
      <c r="E225" s="155"/>
      <c r="F225" s="156"/>
      <c r="G225" s="156"/>
      <c r="H225" s="156"/>
      <c r="I225" s="156"/>
      <c r="J225" s="156"/>
      <c r="K225" s="156"/>
      <c r="L225" s="156"/>
      <c r="M225" s="156"/>
      <c r="N225" s="157"/>
    </row>
    <row r="226" spans="1:14" s="126" customFormat="1" ht="16.5">
      <c r="A226" s="152"/>
      <c r="B226" s="153"/>
      <c r="C226" s="154"/>
      <c r="D226" s="155"/>
      <c r="E226" s="155"/>
      <c r="F226" s="156"/>
      <c r="G226" s="156"/>
      <c r="H226" s="156"/>
      <c r="I226" s="156"/>
      <c r="J226" s="156"/>
      <c r="K226" s="156"/>
      <c r="L226" s="156"/>
      <c r="M226" s="156"/>
      <c r="N226" s="157"/>
    </row>
    <row r="227" spans="1:14" s="126" customFormat="1" ht="16.5">
      <c r="A227" s="152"/>
      <c r="B227" s="153"/>
      <c r="C227" s="154"/>
      <c r="D227" s="155"/>
      <c r="E227" s="155"/>
      <c r="F227" s="156"/>
      <c r="G227" s="156"/>
      <c r="H227" s="156"/>
      <c r="I227" s="156"/>
      <c r="J227" s="156"/>
      <c r="K227" s="156"/>
      <c r="L227" s="156"/>
      <c r="M227" s="156"/>
      <c r="N227" s="157"/>
    </row>
    <row r="228" spans="1:14" s="126" customFormat="1" ht="16.5">
      <c r="A228" s="152"/>
      <c r="B228" s="153"/>
      <c r="C228" s="154"/>
      <c r="D228" s="155"/>
      <c r="E228" s="155"/>
      <c r="F228" s="156"/>
      <c r="G228" s="156"/>
      <c r="H228" s="156"/>
      <c r="I228" s="156"/>
      <c r="J228" s="156"/>
      <c r="K228" s="156"/>
      <c r="L228" s="156"/>
      <c r="M228" s="156"/>
      <c r="N228" s="157"/>
    </row>
    <row r="229" spans="1:14" s="126" customFormat="1" ht="16.5">
      <c r="A229" s="152"/>
      <c r="B229" s="153"/>
      <c r="C229" s="154"/>
      <c r="D229" s="155"/>
      <c r="E229" s="155"/>
      <c r="F229" s="156"/>
      <c r="G229" s="156"/>
      <c r="H229" s="156"/>
      <c r="I229" s="156"/>
      <c r="J229" s="156"/>
      <c r="K229" s="156"/>
      <c r="L229" s="156"/>
      <c r="M229" s="156"/>
      <c r="N229" s="157"/>
    </row>
    <row r="230" spans="1:14" s="126" customFormat="1" ht="16.5">
      <c r="A230" s="152"/>
      <c r="B230" s="153"/>
      <c r="C230" s="154"/>
      <c r="D230" s="155"/>
      <c r="E230" s="155"/>
      <c r="F230" s="156"/>
      <c r="G230" s="156"/>
      <c r="H230" s="156"/>
      <c r="I230" s="156"/>
      <c r="J230" s="156"/>
      <c r="K230" s="156"/>
      <c r="L230" s="156"/>
      <c r="M230" s="156"/>
      <c r="N230" s="157"/>
    </row>
    <row r="231" spans="1:14" s="126" customFormat="1" ht="16.5">
      <c r="A231" s="152"/>
      <c r="B231" s="153"/>
      <c r="C231" s="154"/>
      <c r="D231" s="155"/>
      <c r="E231" s="155"/>
      <c r="F231" s="156"/>
      <c r="G231" s="156"/>
      <c r="H231" s="156"/>
      <c r="I231" s="156"/>
      <c r="J231" s="156"/>
      <c r="K231" s="156"/>
      <c r="L231" s="156"/>
      <c r="M231" s="156"/>
      <c r="N231" s="157"/>
    </row>
    <row r="232" spans="1:14" s="126" customFormat="1" ht="16.5">
      <c r="A232" s="152"/>
      <c r="B232" s="153"/>
      <c r="C232" s="154"/>
      <c r="D232" s="155"/>
      <c r="E232" s="155"/>
      <c r="F232" s="156"/>
      <c r="G232" s="156"/>
      <c r="H232" s="156"/>
      <c r="I232" s="156"/>
      <c r="J232" s="156"/>
      <c r="K232" s="156"/>
      <c r="L232" s="156"/>
      <c r="M232" s="156"/>
      <c r="N232" s="157"/>
    </row>
    <row r="233" spans="1:14" s="126" customFormat="1" ht="16.5">
      <c r="A233" s="152"/>
      <c r="B233" s="153"/>
      <c r="C233" s="154"/>
      <c r="D233" s="155"/>
      <c r="E233" s="155"/>
      <c r="F233" s="156"/>
      <c r="G233" s="156"/>
      <c r="H233" s="156"/>
      <c r="I233" s="156"/>
      <c r="J233" s="156"/>
      <c r="K233" s="156"/>
      <c r="L233" s="156"/>
      <c r="M233" s="156"/>
      <c r="N233" s="157"/>
    </row>
    <row r="234" spans="1:14" s="126" customFormat="1" ht="16.5">
      <c r="A234" s="152"/>
      <c r="B234" s="153"/>
      <c r="C234" s="154"/>
      <c r="D234" s="155"/>
      <c r="E234" s="155"/>
      <c r="F234" s="156"/>
      <c r="G234" s="156"/>
      <c r="H234" s="156"/>
      <c r="I234" s="156"/>
      <c r="J234" s="156"/>
      <c r="K234" s="156"/>
      <c r="L234" s="156"/>
      <c r="M234" s="156"/>
      <c r="N234" s="157"/>
    </row>
    <row r="235" spans="1:14" s="126" customFormat="1" ht="16.5">
      <c r="A235" s="152"/>
      <c r="B235" s="153"/>
      <c r="C235" s="154"/>
      <c r="D235" s="155"/>
      <c r="E235" s="155"/>
      <c r="F235" s="156"/>
      <c r="G235" s="156"/>
      <c r="H235" s="156"/>
      <c r="I235" s="156"/>
      <c r="J235" s="156"/>
      <c r="K235" s="156"/>
      <c r="L235" s="156"/>
      <c r="M235" s="156"/>
      <c r="N235" s="157"/>
    </row>
    <row r="236" spans="1:14" s="126" customFormat="1" ht="16.5">
      <c r="A236" s="152"/>
      <c r="B236" s="153"/>
      <c r="C236" s="154"/>
      <c r="D236" s="155"/>
      <c r="E236" s="155"/>
      <c r="F236" s="156"/>
      <c r="G236" s="156"/>
      <c r="H236" s="156"/>
      <c r="I236" s="156"/>
      <c r="J236" s="156"/>
      <c r="K236" s="156"/>
      <c r="L236" s="156"/>
      <c r="M236" s="156"/>
      <c r="N236" s="157"/>
    </row>
    <row r="237" spans="1:14" s="126" customFormat="1" ht="16.5">
      <c r="A237" s="152"/>
      <c r="B237" s="153"/>
      <c r="C237" s="154"/>
      <c r="D237" s="155"/>
      <c r="E237" s="155"/>
      <c r="F237" s="156"/>
      <c r="G237" s="156"/>
      <c r="H237" s="156"/>
      <c r="I237" s="156"/>
      <c r="J237" s="156"/>
      <c r="K237" s="156"/>
      <c r="L237" s="156"/>
      <c r="M237" s="156"/>
      <c r="N237" s="157"/>
    </row>
    <row r="238" spans="1:14" s="126" customFormat="1" ht="16.5">
      <c r="A238" s="152"/>
      <c r="B238" s="153"/>
      <c r="C238" s="154"/>
      <c r="D238" s="155"/>
      <c r="E238" s="155"/>
      <c r="F238" s="156"/>
      <c r="G238" s="156"/>
      <c r="H238" s="156"/>
      <c r="I238" s="156"/>
      <c r="J238" s="156"/>
      <c r="K238" s="156"/>
      <c r="L238" s="156"/>
      <c r="M238" s="156"/>
      <c r="N238" s="157"/>
    </row>
    <row r="239" spans="1:14" s="126" customFormat="1" ht="16.5">
      <c r="A239" s="152"/>
      <c r="B239" s="153"/>
      <c r="C239" s="154"/>
      <c r="D239" s="155"/>
      <c r="E239" s="155"/>
      <c r="F239" s="156"/>
      <c r="G239" s="156"/>
      <c r="H239" s="156"/>
      <c r="I239" s="156"/>
      <c r="J239" s="156"/>
      <c r="K239" s="156"/>
      <c r="L239" s="156"/>
      <c r="M239" s="156"/>
      <c r="N239" s="157"/>
    </row>
    <row r="240" spans="1:14" s="126" customFormat="1" ht="16.5">
      <c r="A240" s="152"/>
      <c r="B240" s="153"/>
      <c r="C240" s="154"/>
      <c r="D240" s="155"/>
      <c r="E240" s="155"/>
      <c r="F240" s="156"/>
      <c r="G240" s="156"/>
      <c r="H240" s="156"/>
      <c r="I240" s="156"/>
      <c r="J240" s="156"/>
      <c r="K240" s="156"/>
      <c r="L240" s="156"/>
      <c r="M240" s="156"/>
      <c r="N240" s="157"/>
    </row>
    <row r="241" spans="1:14" s="126" customFormat="1" ht="16.5">
      <c r="A241" s="152"/>
      <c r="B241" s="153"/>
      <c r="C241" s="154"/>
      <c r="D241" s="155"/>
      <c r="E241" s="155"/>
      <c r="F241" s="156"/>
      <c r="G241" s="156"/>
      <c r="H241" s="156"/>
      <c r="I241" s="156"/>
      <c r="J241" s="156"/>
      <c r="K241" s="156"/>
      <c r="L241" s="156"/>
      <c r="M241" s="156"/>
      <c r="N241" s="157"/>
    </row>
    <row r="242" spans="1:14" s="126" customFormat="1" ht="16.5">
      <c r="A242" s="152"/>
      <c r="B242" s="153"/>
      <c r="C242" s="154"/>
      <c r="D242" s="155"/>
      <c r="E242" s="155"/>
      <c r="F242" s="156"/>
      <c r="G242" s="156"/>
      <c r="H242" s="156"/>
      <c r="I242" s="156"/>
      <c r="J242" s="156"/>
      <c r="K242" s="156"/>
      <c r="L242" s="156"/>
      <c r="M242" s="156"/>
      <c r="N242" s="157"/>
    </row>
    <row r="243" spans="1:14" s="126" customFormat="1" ht="16.5">
      <c r="A243" s="152"/>
      <c r="B243" s="153"/>
      <c r="C243" s="154"/>
      <c r="D243" s="155"/>
      <c r="E243" s="155"/>
      <c r="F243" s="156"/>
      <c r="G243" s="156"/>
      <c r="H243" s="156"/>
      <c r="I243" s="156"/>
      <c r="J243" s="156"/>
      <c r="K243" s="156"/>
      <c r="L243" s="156"/>
      <c r="M243" s="156"/>
      <c r="N243" s="157"/>
    </row>
    <row r="244" spans="1:14" s="126" customFormat="1" ht="16.5">
      <c r="A244" s="152"/>
      <c r="B244" s="153"/>
      <c r="C244" s="154"/>
      <c r="D244" s="155"/>
      <c r="E244" s="155"/>
      <c r="F244" s="156"/>
      <c r="G244" s="156"/>
      <c r="H244" s="156"/>
      <c r="I244" s="156"/>
      <c r="J244" s="156"/>
      <c r="K244" s="156"/>
      <c r="L244" s="156"/>
      <c r="M244" s="156"/>
      <c r="N244" s="157"/>
    </row>
    <row r="245" spans="1:14" s="126" customFormat="1" ht="16.5">
      <c r="A245" s="152"/>
      <c r="B245" s="153"/>
      <c r="C245" s="154"/>
      <c r="D245" s="155"/>
      <c r="E245" s="155"/>
      <c r="F245" s="156"/>
      <c r="G245" s="156"/>
      <c r="H245" s="156"/>
      <c r="I245" s="156"/>
      <c r="J245" s="156"/>
      <c r="K245" s="156"/>
      <c r="L245" s="156"/>
      <c r="M245" s="156"/>
      <c r="N245" s="157"/>
    </row>
    <row r="246" spans="1:14" s="126" customFormat="1" ht="16.5">
      <c r="A246" s="152"/>
      <c r="B246" s="153"/>
      <c r="C246" s="154"/>
      <c r="D246" s="155"/>
      <c r="E246" s="155"/>
      <c r="F246" s="156"/>
      <c r="G246" s="156"/>
      <c r="H246" s="156"/>
      <c r="I246" s="156"/>
      <c r="J246" s="156"/>
      <c r="K246" s="156"/>
      <c r="L246" s="156"/>
      <c r="M246" s="156"/>
      <c r="N246" s="157"/>
    </row>
    <row r="247" spans="1:14" s="126" customFormat="1" ht="16.5">
      <c r="A247" s="152"/>
      <c r="B247" s="153"/>
      <c r="C247" s="154"/>
      <c r="D247" s="155"/>
      <c r="E247" s="155"/>
      <c r="F247" s="156"/>
      <c r="G247" s="156"/>
      <c r="H247" s="156"/>
      <c r="I247" s="156"/>
      <c r="J247" s="156"/>
      <c r="K247" s="156"/>
      <c r="L247" s="156"/>
      <c r="M247" s="156"/>
      <c r="N247" s="157"/>
    </row>
    <row r="248" spans="1:14" s="126" customFormat="1" ht="16.5">
      <c r="A248" s="152"/>
      <c r="B248" s="153"/>
      <c r="C248" s="154"/>
      <c r="D248" s="155"/>
      <c r="E248" s="155"/>
      <c r="F248" s="156"/>
      <c r="G248" s="156"/>
      <c r="H248" s="156"/>
      <c r="I248" s="156"/>
      <c r="J248" s="156"/>
      <c r="K248" s="156"/>
      <c r="L248" s="156"/>
      <c r="M248" s="156"/>
      <c r="N248" s="157"/>
    </row>
    <row r="249" spans="1:14" s="126" customFormat="1" ht="16.5">
      <c r="A249" s="152"/>
      <c r="B249" s="153"/>
      <c r="C249" s="154"/>
      <c r="D249" s="155"/>
      <c r="E249" s="155"/>
      <c r="F249" s="156"/>
      <c r="G249" s="156"/>
      <c r="H249" s="156"/>
      <c r="I249" s="156"/>
      <c r="J249" s="156"/>
      <c r="K249" s="156"/>
      <c r="L249" s="156"/>
      <c r="M249" s="156"/>
      <c r="N249" s="157"/>
    </row>
    <row r="250" spans="1:14" s="126" customFormat="1" ht="16.5">
      <c r="A250" s="152"/>
      <c r="B250" s="153"/>
      <c r="C250" s="154"/>
      <c r="D250" s="155"/>
      <c r="E250" s="155"/>
      <c r="F250" s="156"/>
      <c r="G250" s="156"/>
      <c r="H250" s="156"/>
      <c r="I250" s="156"/>
      <c r="J250" s="156"/>
      <c r="K250" s="156"/>
      <c r="L250" s="156"/>
      <c r="M250" s="156"/>
      <c r="N250" s="157"/>
    </row>
    <row r="251" spans="1:14" s="126" customFormat="1" ht="16.5">
      <c r="A251" s="152"/>
      <c r="B251" s="153"/>
      <c r="C251" s="154"/>
      <c r="D251" s="155"/>
      <c r="E251" s="155"/>
      <c r="F251" s="156"/>
      <c r="G251" s="156"/>
      <c r="H251" s="156"/>
      <c r="I251" s="156"/>
      <c r="J251" s="156"/>
      <c r="K251" s="156"/>
      <c r="L251" s="156"/>
      <c r="M251" s="156"/>
      <c r="N251" s="157"/>
    </row>
    <row r="252" spans="1:14" s="126" customFormat="1" ht="16.5">
      <c r="A252" s="152"/>
      <c r="B252" s="153"/>
      <c r="C252" s="154"/>
      <c r="D252" s="155"/>
      <c r="E252" s="155"/>
      <c r="F252" s="156"/>
      <c r="G252" s="156"/>
      <c r="H252" s="156"/>
      <c r="I252" s="156"/>
      <c r="J252" s="156"/>
      <c r="K252" s="156"/>
      <c r="L252" s="156"/>
      <c r="M252" s="156"/>
      <c r="N252" s="157"/>
    </row>
    <row r="253" spans="1:14" s="126" customFormat="1" ht="16.5">
      <c r="A253" s="152"/>
      <c r="B253" s="153"/>
      <c r="C253" s="154"/>
      <c r="D253" s="155"/>
      <c r="E253" s="155"/>
      <c r="F253" s="156"/>
      <c r="G253" s="156"/>
      <c r="H253" s="156"/>
      <c r="I253" s="156"/>
      <c r="J253" s="156"/>
      <c r="K253" s="156"/>
      <c r="L253" s="156"/>
      <c r="M253" s="156"/>
      <c r="N253" s="157"/>
    </row>
    <row r="254" spans="1:14" s="126" customFormat="1" ht="16.5">
      <c r="A254" s="152"/>
      <c r="B254" s="153"/>
      <c r="C254" s="154"/>
      <c r="D254" s="155"/>
      <c r="E254" s="155"/>
      <c r="F254" s="156"/>
      <c r="G254" s="156"/>
      <c r="H254" s="156"/>
      <c r="I254" s="156"/>
      <c r="J254" s="156"/>
      <c r="K254" s="156"/>
      <c r="L254" s="156"/>
      <c r="M254" s="156"/>
      <c r="N254" s="157"/>
    </row>
    <row r="255" spans="1:14" s="126" customFormat="1" ht="16.5">
      <c r="A255" s="152"/>
      <c r="B255" s="153"/>
      <c r="C255" s="154"/>
      <c r="D255" s="155"/>
      <c r="E255" s="155"/>
      <c r="F255" s="156"/>
      <c r="G255" s="156"/>
      <c r="H255" s="156"/>
      <c r="I255" s="156"/>
      <c r="J255" s="156"/>
      <c r="K255" s="156"/>
      <c r="L255" s="156"/>
      <c r="M255" s="156"/>
      <c r="N255" s="157"/>
    </row>
    <row r="256" spans="1:14" s="126" customFormat="1" ht="16.5">
      <c r="A256" s="152"/>
      <c r="B256" s="153"/>
      <c r="C256" s="154"/>
      <c r="D256" s="155"/>
      <c r="E256" s="155"/>
      <c r="F256" s="156"/>
      <c r="G256" s="156"/>
      <c r="H256" s="156"/>
      <c r="I256" s="156"/>
      <c r="J256" s="156"/>
      <c r="K256" s="156"/>
      <c r="L256" s="156"/>
      <c r="M256" s="156"/>
      <c r="N256" s="157"/>
    </row>
    <row r="257" spans="1:14" s="126" customFormat="1" ht="16.5">
      <c r="A257" s="152"/>
      <c r="B257" s="153"/>
      <c r="C257" s="154"/>
      <c r="D257" s="155"/>
      <c r="E257" s="155"/>
      <c r="F257" s="156"/>
      <c r="G257" s="156"/>
      <c r="H257" s="156"/>
      <c r="I257" s="156"/>
      <c r="J257" s="156"/>
      <c r="K257" s="156"/>
      <c r="L257" s="156"/>
      <c r="M257" s="156"/>
      <c r="N257" s="157"/>
    </row>
    <row r="258" spans="1:14" s="126" customFormat="1" ht="16.5">
      <c r="A258" s="152"/>
      <c r="B258" s="153"/>
      <c r="C258" s="154"/>
      <c r="D258" s="155"/>
      <c r="E258" s="155"/>
      <c r="F258" s="156"/>
      <c r="G258" s="156"/>
      <c r="H258" s="156"/>
      <c r="I258" s="156"/>
      <c r="J258" s="156"/>
      <c r="K258" s="156"/>
      <c r="L258" s="156"/>
      <c r="M258" s="156"/>
      <c r="N258" s="157"/>
    </row>
    <row r="259" spans="1:14" s="126" customFormat="1" ht="16.5">
      <c r="A259" s="152"/>
      <c r="B259" s="153"/>
      <c r="C259" s="154"/>
      <c r="D259" s="155"/>
      <c r="E259" s="155"/>
      <c r="F259" s="156"/>
      <c r="G259" s="156"/>
      <c r="H259" s="156"/>
      <c r="I259" s="156"/>
      <c r="J259" s="156"/>
      <c r="K259" s="156"/>
      <c r="L259" s="156"/>
      <c r="M259" s="156"/>
      <c r="N259" s="157"/>
    </row>
    <row r="260" spans="1:14" s="126" customFormat="1" ht="16.5">
      <c r="A260" s="152"/>
      <c r="B260" s="153"/>
      <c r="C260" s="154"/>
      <c r="D260" s="155"/>
      <c r="E260" s="155"/>
      <c r="F260" s="156"/>
      <c r="G260" s="156"/>
      <c r="H260" s="156"/>
      <c r="I260" s="156"/>
      <c r="J260" s="156"/>
      <c r="K260" s="156"/>
      <c r="L260" s="156"/>
      <c r="M260" s="156"/>
      <c r="N260" s="157"/>
    </row>
    <row r="261" spans="1:14" s="126" customFormat="1" ht="16.5">
      <c r="A261" s="152"/>
      <c r="B261" s="153"/>
      <c r="C261" s="154"/>
      <c r="D261" s="155"/>
      <c r="E261" s="155"/>
      <c r="F261" s="156"/>
      <c r="G261" s="156"/>
      <c r="H261" s="156"/>
      <c r="I261" s="156"/>
      <c r="J261" s="156"/>
      <c r="K261" s="156"/>
      <c r="L261" s="156"/>
      <c r="M261" s="156"/>
      <c r="N261" s="157"/>
    </row>
    <row r="262" spans="1:14" s="126" customFormat="1" ht="16.5">
      <c r="A262" s="152"/>
      <c r="B262" s="153"/>
      <c r="C262" s="154"/>
      <c r="D262" s="155"/>
      <c r="E262" s="155"/>
      <c r="F262" s="156"/>
      <c r="G262" s="156"/>
      <c r="H262" s="156"/>
      <c r="I262" s="156"/>
      <c r="J262" s="156"/>
      <c r="K262" s="156"/>
      <c r="L262" s="156"/>
      <c r="M262" s="156"/>
      <c r="N262" s="157"/>
    </row>
    <row r="263" spans="1:14" s="126" customFormat="1" ht="16.5">
      <c r="A263" s="152"/>
      <c r="B263" s="153"/>
      <c r="C263" s="154"/>
      <c r="D263" s="155"/>
      <c r="E263" s="155"/>
      <c r="F263" s="156"/>
      <c r="G263" s="156"/>
      <c r="H263" s="156"/>
      <c r="I263" s="156"/>
      <c r="J263" s="156"/>
      <c r="K263" s="156"/>
      <c r="L263" s="156"/>
      <c r="M263" s="156"/>
      <c r="N263" s="157"/>
    </row>
    <row r="264" spans="1:14" s="126" customFormat="1" ht="16.5">
      <c r="A264" s="152"/>
      <c r="B264" s="153"/>
      <c r="C264" s="154"/>
      <c r="D264" s="155"/>
      <c r="E264" s="155"/>
      <c r="F264" s="156"/>
      <c r="G264" s="156"/>
      <c r="H264" s="156"/>
      <c r="I264" s="156"/>
      <c r="J264" s="156"/>
      <c r="K264" s="156"/>
      <c r="L264" s="156"/>
      <c r="M264" s="156"/>
      <c r="N264" s="157"/>
    </row>
    <row r="265" spans="1:14" s="126" customFormat="1" ht="16.5">
      <c r="A265" s="152"/>
      <c r="B265" s="153"/>
      <c r="C265" s="154"/>
      <c r="D265" s="155"/>
      <c r="E265" s="155"/>
      <c r="F265" s="156"/>
      <c r="G265" s="156"/>
      <c r="H265" s="156"/>
      <c r="I265" s="156"/>
      <c r="J265" s="156"/>
      <c r="K265" s="156"/>
      <c r="L265" s="156"/>
      <c r="M265" s="156"/>
      <c r="N265" s="157"/>
    </row>
    <row r="266" spans="1:14" s="126" customFormat="1" ht="16.5">
      <c r="A266" s="152"/>
      <c r="B266" s="153"/>
      <c r="C266" s="154"/>
      <c r="D266" s="155"/>
      <c r="E266" s="155"/>
      <c r="F266" s="156"/>
      <c r="G266" s="156"/>
      <c r="H266" s="156"/>
      <c r="I266" s="156"/>
      <c r="J266" s="156"/>
      <c r="K266" s="156"/>
      <c r="L266" s="156"/>
      <c r="M266" s="156"/>
      <c r="N266" s="157"/>
    </row>
    <row r="267" spans="1:14" s="126" customFormat="1" ht="16.5">
      <c r="A267" s="152"/>
      <c r="B267" s="153"/>
      <c r="C267" s="154"/>
      <c r="D267" s="155"/>
      <c r="E267" s="155"/>
      <c r="F267" s="156"/>
      <c r="G267" s="156"/>
      <c r="H267" s="156"/>
      <c r="I267" s="156"/>
      <c r="J267" s="156"/>
      <c r="K267" s="156"/>
      <c r="L267" s="156"/>
      <c r="M267" s="156"/>
      <c r="N267" s="157"/>
    </row>
    <row r="268" spans="1:14" s="126" customFormat="1" ht="16.5">
      <c r="A268" s="152"/>
      <c r="B268" s="153"/>
      <c r="C268" s="154"/>
      <c r="D268" s="155"/>
      <c r="E268" s="155"/>
      <c r="F268" s="156"/>
      <c r="G268" s="156"/>
      <c r="H268" s="156"/>
      <c r="I268" s="156"/>
      <c r="J268" s="156"/>
      <c r="K268" s="156"/>
      <c r="L268" s="156"/>
      <c r="M268" s="156"/>
      <c r="N268" s="157"/>
    </row>
    <row r="269" spans="1:14" s="126" customFormat="1" ht="16.5">
      <c r="A269" s="152"/>
      <c r="B269" s="153"/>
      <c r="C269" s="154"/>
      <c r="D269" s="155"/>
      <c r="E269" s="155"/>
      <c r="F269" s="156"/>
      <c r="G269" s="156"/>
      <c r="H269" s="156"/>
      <c r="I269" s="156"/>
      <c r="J269" s="156"/>
      <c r="K269" s="156"/>
      <c r="L269" s="156"/>
      <c r="M269" s="156"/>
      <c r="N269" s="157"/>
    </row>
    <row r="270" spans="1:14" s="126" customFormat="1" ht="16.5">
      <c r="A270" s="152"/>
      <c r="B270" s="153"/>
      <c r="C270" s="154"/>
      <c r="D270" s="155"/>
      <c r="E270" s="155"/>
      <c r="F270" s="156"/>
      <c r="G270" s="156"/>
      <c r="H270" s="156"/>
      <c r="I270" s="156"/>
      <c r="J270" s="156"/>
      <c r="K270" s="156"/>
      <c r="L270" s="156"/>
      <c r="M270" s="156"/>
      <c r="N270" s="157"/>
    </row>
    <row r="271" spans="1:14" s="126" customFormat="1" ht="16.5">
      <c r="A271" s="152"/>
      <c r="B271" s="153"/>
      <c r="C271" s="154"/>
      <c r="D271" s="155"/>
      <c r="E271" s="155"/>
      <c r="F271" s="156"/>
      <c r="G271" s="156"/>
      <c r="H271" s="156"/>
      <c r="I271" s="156"/>
      <c r="J271" s="156"/>
      <c r="K271" s="156"/>
      <c r="L271" s="156"/>
      <c r="M271" s="156"/>
      <c r="N271" s="157"/>
    </row>
    <row r="272" spans="1:14" s="126" customFormat="1" ht="16.5">
      <c r="A272" s="152"/>
      <c r="B272" s="153"/>
      <c r="C272" s="154"/>
      <c r="D272" s="155"/>
      <c r="E272" s="155"/>
      <c r="F272" s="156"/>
      <c r="G272" s="156"/>
      <c r="H272" s="156"/>
      <c r="I272" s="156"/>
      <c r="J272" s="156"/>
      <c r="K272" s="156"/>
      <c r="L272" s="156"/>
      <c r="M272" s="156"/>
      <c r="N272" s="157"/>
    </row>
    <row r="273" spans="1:14" s="126" customFormat="1" ht="16.5">
      <c r="A273" s="152"/>
      <c r="B273" s="153"/>
      <c r="C273" s="154"/>
      <c r="D273" s="155"/>
      <c r="E273" s="155"/>
      <c r="F273" s="156"/>
      <c r="G273" s="156"/>
      <c r="H273" s="156"/>
      <c r="I273" s="156"/>
      <c r="J273" s="156"/>
      <c r="K273" s="156"/>
      <c r="L273" s="156"/>
      <c r="M273" s="156"/>
      <c r="N273" s="157"/>
    </row>
    <row r="274" spans="1:14" s="126" customFormat="1" ht="16.5">
      <c r="A274" s="152"/>
      <c r="B274" s="153"/>
      <c r="C274" s="154"/>
      <c r="D274" s="155"/>
      <c r="E274" s="155"/>
      <c r="F274" s="156"/>
      <c r="G274" s="156"/>
      <c r="H274" s="156"/>
      <c r="I274" s="156"/>
      <c r="J274" s="156"/>
      <c r="K274" s="156"/>
      <c r="L274" s="156"/>
      <c r="M274" s="156"/>
      <c r="N274" s="157"/>
    </row>
    <row r="275" spans="1:14" s="126" customFormat="1" ht="16.5">
      <c r="A275" s="152"/>
      <c r="B275" s="153"/>
      <c r="C275" s="154"/>
      <c r="D275" s="155"/>
      <c r="E275" s="155"/>
      <c r="F275" s="156"/>
      <c r="G275" s="156"/>
      <c r="H275" s="156"/>
      <c r="I275" s="156"/>
      <c r="J275" s="156"/>
      <c r="K275" s="156"/>
      <c r="L275" s="156"/>
      <c r="M275" s="156"/>
      <c r="N275" s="157"/>
    </row>
    <row r="276" spans="1:14" s="126" customFormat="1" ht="16.5">
      <c r="A276" s="152"/>
      <c r="B276" s="153"/>
      <c r="C276" s="154"/>
      <c r="D276" s="155"/>
      <c r="E276" s="155"/>
      <c r="F276" s="156"/>
      <c r="G276" s="156"/>
      <c r="H276" s="156"/>
      <c r="I276" s="156"/>
      <c r="J276" s="156"/>
      <c r="K276" s="156"/>
      <c r="L276" s="156"/>
      <c r="M276" s="156"/>
      <c r="N276" s="157"/>
    </row>
    <row r="277" spans="1:14" s="126" customFormat="1" ht="16.5">
      <c r="A277" s="152"/>
      <c r="B277" s="153"/>
      <c r="C277" s="154"/>
      <c r="D277" s="155"/>
      <c r="E277" s="155"/>
      <c r="F277" s="156"/>
      <c r="G277" s="156"/>
      <c r="H277" s="156"/>
      <c r="I277" s="156"/>
      <c r="J277" s="156"/>
      <c r="K277" s="156"/>
      <c r="L277" s="156"/>
      <c r="M277" s="156"/>
      <c r="N277" s="157"/>
    </row>
    <row r="278" spans="1:14" s="126" customFormat="1" ht="16.5">
      <c r="A278" s="152"/>
      <c r="B278" s="153"/>
      <c r="C278" s="154"/>
      <c r="D278" s="155"/>
      <c r="E278" s="155"/>
      <c r="F278" s="156"/>
      <c r="G278" s="156"/>
      <c r="H278" s="156"/>
      <c r="I278" s="156"/>
      <c r="J278" s="156"/>
      <c r="K278" s="156"/>
      <c r="L278" s="156"/>
      <c r="M278" s="156"/>
      <c r="N278" s="157"/>
    </row>
    <row r="279" spans="1:14" s="126" customFormat="1" ht="16.5">
      <c r="A279" s="152"/>
      <c r="B279" s="153"/>
      <c r="C279" s="154"/>
      <c r="D279" s="155"/>
      <c r="E279" s="155"/>
      <c r="F279" s="156"/>
      <c r="G279" s="156"/>
      <c r="H279" s="156"/>
      <c r="I279" s="156"/>
      <c r="J279" s="156"/>
      <c r="K279" s="156"/>
      <c r="L279" s="156"/>
      <c r="M279" s="156"/>
      <c r="N279" s="157"/>
    </row>
    <row r="280" spans="1:14" s="126" customFormat="1" ht="16.5">
      <c r="A280" s="152"/>
      <c r="B280" s="153"/>
      <c r="C280" s="154"/>
      <c r="D280" s="155"/>
      <c r="E280" s="155"/>
      <c r="F280" s="156"/>
      <c r="G280" s="156"/>
      <c r="H280" s="156"/>
      <c r="I280" s="156"/>
      <c r="J280" s="156"/>
      <c r="K280" s="156"/>
      <c r="L280" s="156"/>
      <c r="M280" s="156"/>
      <c r="N280" s="157"/>
    </row>
    <row r="281" spans="1:14" s="126" customFormat="1" ht="16.5">
      <c r="A281" s="152"/>
      <c r="B281" s="153"/>
      <c r="C281" s="154"/>
      <c r="D281" s="155"/>
      <c r="E281" s="155"/>
      <c r="F281" s="156"/>
      <c r="G281" s="156"/>
      <c r="H281" s="156"/>
      <c r="I281" s="156"/>
      <c r="J281" s="156"/>
      <c r="K281" s="156"/>
      <c r="L281" s="156"/>
      <c r="M281" s="156"/>
      <c r="N281" s="157"/>
    </row>
  </sheetData>
  <mergeCells count="13">
    <mergeCell ref="A55:G55"/>
    <mergeCell ref="A56:G56"/>
    <mergeCell ref="N5:N6"/>
    <mergeCell ref="A60:G60"/>
    <mergeCell ref="A5:A6"/>
    <mergeCell ref="B5:B6"/>
    <mergeCell ref="A57:G57"/>
    <mergeCell ref="A62:G62"/>
    <mergeCell ref="A63:G63"/>
    <mergeCell ref="H58:N58"/>
    <mergeCell ref="A61:G61"/>
    <mergeCell ref="A58:G58"/>
    <mergeCell ref="A59:G59"/>
  </mergeCells>
  <printOptions horizontalCentered="1"/>
  <pageMargins left="0.5905511811023623" right="0.5905511811023623" top="0.4724409448818898" bottom="0.7874015748031497" header="0.5118110236220472" footer="0.5118110236220472"/>
  <pageSetup horizontalDpi="600" verticalDpi="600" orientation="portrait" pageOrder="overThenDown" paperSize="9" scale="82" r:id="rId1"/>
  <rowBreaks count="1" manualBreakCount="1">
    <brk id="35" max="1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邱姮瑜</dc:creator>
  <cp:keywords/>
  <dc:description/>
  <cp:lastModifiedBy>邱姮瑜</cp:lastModifiedBy>
  <cp:lastPrinted>2010-04-22T03:41:29Z</cp:lastPrinted>
  <dcterms:created xsi:type="dcterms:W3CDTF">2010-04-13T08:24:09Z</dcterms:created>
  <dcterms:modified xsi:type="dcterms:W3CDTF">2010-04-22T03:41:39Z</dcterms:modified>
  <cp:category/>
  <cp:version/>
  <cp:contentType/>
  <cp:contentStatus/>
</cp:coreProperties>
</file>