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220" activeTab="0"/>
  </bookViews>
  <sheets>
    <sheet name="3.勞工退休基(新制)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<sst xmlns="http://schemas.openxmlformats.org/spreadsheetml/2006/main" count="40" uniqueCount="38">
  <si>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單位：新臺幣元</t>
  </si>
  <si>
    <t>科　　　　目</t>
  </si>
  <si>
    <t>％</t>
  </si>
  <si>
    <t>金　　　　額</t>
  </si>
  <si>
    <t>勞工退休基金收支餘絀決算表(新制)</t>
  </si>
  <si>
    <r>
      <t xml:space="preserve">          </t>
    </r>
    <r>
      <rPr>
        <b/>
        <sz val="14"/>
        <color indexed="8"/>
        <rFont val="新細明體"/>
        <family val="1"/>
      </rPr>
      <t>中華民國</t>
    </r>
    <r>
      <rPr>
        <b/>
        <sz val="14"/>
        <color indexed="8"/>
        <rFont val="Times New Roman"/>
        <family val="1"/>
      </rPr>
      <t>99</t>
    </r>
    <r>
      <rPr>
        <b/>
        <sz val="14"/>
        <color indexed="8"/>
        <rFont val="新細明體"/>
        <family val="1"/>
      </rPr>
      <t>年度</t>
    </r>
  </si>
  <si>
    <t>預　算　數</t>
  </si>
  <si>
    <t>決　算　數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</si>
  <si>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</si>
  <si>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</si>
  <si>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 xml:space="preserve">  本年度總收入</t>
  </si>
  <si>
    <t xml:space="preserve">  本年度總支出</t>
  </si>
  <si>
    <r>
      <t xml:space="preserve">  </t>
    </r>
    <r>
      <rPr>
        <b/>
        <sz val="11"/>
        <color indexed="8"/>
        <rFont val="新細明體"/>
        <family val="1"/>
      </rPr>
      <t>本年度賸餘（短絀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新細明體"/>
        <family val="1"/>
      </rPr>
      <t>─）</t>
    </r>
  </si>
  <si>
    <t>勞工退休基金平衡表(新制)</t>
  </si>
  <si>
    <r>
      <t xml:space="preserve">                 </t>
    </r>
    <r>
      <rPr>
        <b/>
        <sz val="14"/>
        <color indexed="8"/>
        <rFont val="新細明體"/>
        <family val="1"/>
      </rPr>
      <t>中華民國</t>
    </r>
    <r>
      <rPr>
        <b/>
        <sz val="14"/>
        <color indexed="8"/>
        <rFont val="Times New Roman"/>
        <family val="1"/>
      </rPr>
      <t>99</t>
    </r>
    <r>
      <rPr>
        <b/>
        <sz val="14"/>
        <color indexed="8"/>
        <rFont val="新細明體"/>
        <family val="1"/>
      </rPr>
      <t>年</t>
    </r>
    <r>
      <rPr>
        <b/>
        <sz val="14"/>
        <color indexed="8"/>
        <rFont val="Times New Roman"/>
        <family val="1"/>
      </rPr>
      <t>12</t>
    </r>
    <r>
      <rPr>
        <b/>
        <sz val="14"/>
        <color indexed="8"/>
        <rFont val="新細明體"/>
        <family val="1"/>
      </rPr>
      <t>月</t>
    </r>
    <r>
      <rPr>
        <b/>
        <sz val="14"/>
        <color indexed="8"/>
        <rFont val="Times New Roman"/>
        <family val="1"/>
      </rPr>
      <t>31</t>
    </r>
    <r>
      <rPr>
        <b/>
        <sz val="14"/>
        <color indexed="8"/>
        <rFont val="新細明體"/>
        <family val="1"/>
      </rPr>
      <t>日</t>
    </r>
  </si>
  <si>
    <t>科　　　　目</t>
  </si>
  <si>
    <t>金　　　　額</t>
  </si>
  <si>
    <t>％</t>
  </si>
  <si>
    <t>科     　　目</t>
  </si>
  <si>
    <t>資                 產</t>
  </si>
  <si>
    <t>負          債</t>
  </si>
  <si>
    <t xml:space="preserve">   流動資產</t>
  </si>
  <si>
    <t xml:space="preserve">   流動負債</t>
  </si>
  <si>
    <t xml:space="preserve">   買匯貼現及放款</t>
  </si>
  <si>
    <t xml:space="preserve">   長期負債</t>
  </si>
  <si>
    <t xml:space="preserve">   長期投資、應收款、</t>
  </si>
  <si>
    <t xml:space="preserve">   其他負債</t>
  </si>
  <si>
    <t xml:space="preserve">   貸墊款及準備金</t>
  </si>
  <si>
    <t xml:space="preserve">   固定資產</t>
  </si>
  <si>
    <t>淨          值</t>
  </si>
  <si>
    <t xml:space="preserve">   無形資產</t>
  </si>
  <si>
    <r>
      <t xml:space="preserve">   </t>
    </r>
    <r>
      <rPr>
        <sz val="10"/>
        <color indexed="8"/>
        <rFont val="新細明體"/>
        <family val="1"/>
      </rPr>
      <t>基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新細明體"/>
        <family val="1"/>
      </rPr>
      <t>金</t>
    </r>
  </si>
  <si>
    <t xml:space="preserve">   遞延借項</t>
  </si>
  <si>
    <r>
      <t xml:space="preserve">   </t>
    </r>
    <r>
      <rPr>
        <sz val="10"/>
        <color indexed="8"/>
        <rFont val="細明體"/>
        <family val="3"/>
      </rPr>
      <t>公積及餘絀</t>
    </r>
  </si>
  <si>
    <t xml:space="preserve">   其他資產</t>
  </si>
  <si>
    <t>合                 計</t>
  </si>
  <si>
    <t>合          計</t>
  </si>
  <si>
    <r>
      <t xml:space="preserve"> </t>
    </r>
    <r>
      <rPr>
        <sz val="10"/>
        <color indexed="8"/>
        <rFont val="細明體"/>
        <family val="3"/>
      </rPr>
      <t>註：信託代理與保證資產（負債）</t>
    </r>
    <r>
      <rPr>
        <sz val="10"/>
        <color indexed="8"/>
        <rFont val="Times New Roman"/>
        <family val="1"/>
      </rPr>
      <t>400,080,000</t>
    </r>
    <r>
      <rPr>
        <sz val="10"/>
        <color indexed="8"/>
        <rFont val="細明體"/>
        <family val="3"/>
      </rPr>
      <t>元。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</si>
</sst>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</numFmts>
  <fonts count="18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b/>
      <sz val="14"/>
      <color indexed="8"/>
      <name val="新細明體"/>
      <family val="1"/>
    </font>
    <font>
      <b/>
      <sz val="14"/>
      <color indexed="8"/>
      <name val="Times New Roman"/>
      <family val="1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1"/>
      <color indexed="8"/>
      <name val="新細明體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細明體"/>
      <family val="3"/>
    </font>
    <font>
      <b/>
      <sz val="11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1" xfId="0" applyFont="1" applyBorder="1" applyAlignment="1" applyProtection="1">
      <alignment horizontal="center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176" fontId="11" fillId="0" borderId="4" xfId="0" applyNumberFormat="1" applyFont="1" applyBorder="1" applyAlignment="1" applyProtection="1">
      <alignment horizontal="center" vertical="center"/>
      <protection/>
    </xf>
    <xf numFmtId="0" fontId="15" fillId="0" borderId="3" xfId="0" applyFont="1" applyBorder="1" applyAlignment="1" applyProtection="1">
      <alignment horizontal="left" vertical="center"/>
      <protection/>
    </xf>
    <xf numFmtId="176" fontId="16" fillId="0" borderId="4" xfId="0" applyNumberFormat="1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176" fontId="11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7" xfId="0" applyFont="1" applyBorder="1" applyAlignment="1" applyProtection="1">
      <alignment horizontal="right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16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176" fontId="11" fillId="0" borderId="6" xfId="0" applyNumberFormat="1" applyFont="1" applyBorder="1" applyAlignment="1" applyProtection="1">
      <alignment horizontal="center" vertical="center"/>
      <protection/>
    </xf>
    <xf numFmtId="176" fontId="11" fillId="0" borderId="5" xfId="0" applyNumberFormat="1" applyFont="1" applyBorder="1" applyAlignment="1" applyProtection="1">
      <alignment horizontal="center" vertical="center"/>
      <protection/>
    </xf>
    <xf numFmtId="0" fontId="14" fillId="0" borderId="6" xfId="0" applyFont="1" applyBorder="1" applyAlignment="1" applyProtection="1">
      <alignment horizontal="center" vertical="center"/>
      <protection/>
    </xf>
    <xf numFmtId="0" fontId="14" fillId="0" borderId="5" xfId="0" applyFont="1" applyBorder="1" applyAlignment="1" applyProtection="1">
      <alignment horizontal="center" vertical="center"/>
      <protection/>
    </xf>
    <xf numFmtId="176" fontId="11" fillId="0" borderId="7" xfId="0" applyNumberFormat="1" applyFont="1" applyBorder="1" applyAlignment="1" applyProtection="1">
      <alignment horizontal="center" vertical="center"/>
      <protection/>
    </xf>
    <xf numFmtId="176" fontId="16" fillId="0" borderId="4" xfId="0" applyNumberFormat="1" applyFont="1" applyBorder="1" applyAlignment="1" applyProtection="1">
      <alignment horizontal="center" vertical="center"/>
      <protection locked="0"/>
    </xf>
    <xf numFmtId="176" fontId="16" fillId="0" borderId="3" xfId="0" applyNumberFormat="1" applyFont="1" applyBorder="1" applyAlignment="1" applyProtection="1">
      <alignment horizontal="center" vertical="center"/>
      <protection locked="0"/>
    </xf>
    <xf numFmtId="176" fontId="16" fillId="0" borderId="4" xfId="0" applyNumberFormat="1" applyFont="1" applyBorder="1" applyAlignment="1" applyProtection="1">
      <alignment horizontal="center" vertical="center"/>
      <protection/>
    </xf>
    <xf numFmtId="176" fontId="16" fillId="0" borderId="3" xfId="0" applyNumberFormat="1" applyFont="1" applyBorder="1" applyAlignment="1" applyProtection="1">
      <alignment horizontal="center" vertical="center"/>
      <protection/>
    </xf>
    <xf numFmtId="0" fontId="16" fillId="0" borderId="4" xfId="0" applyFont="1" applyBorder="1" applyAlignment="1" applyProtection="1">
      <alignment horizontal="left" vertical="center"/>
      <protection/>
    </xf>
    <xf numFmtId="0" fontId="16" fillId="0" borderId="3" xfId="0" applyFont="1" applyBorder="1" applyAlignment="1" applyProtection="1">
      <alignment horizontal="left" vertical="center"/>
      <protection/>
    </xf>
    <xf numFmtId="176" fontId="16" fillId="0" borderId="0" xfId="0" applyNumberFormat="1" applyFont="1" applyBorder="1" applyAlignment="1" applyProtection="1">
      <alignment horizontal="center" vertical="center"/>
      <protection/>
    </xf>
    <xf numFmtId="176" fontId="16" fillId="0" borderId="0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center" vertical="center"/>
      <protection/>
    </xf>
    <xf numFmtId="176" fontId="11" fillId="0" borderId="4" xfId="0" applyNumberFormat="1" applyFont="1" applyBorder="1" applyAlignment="1" applyProtection="1">
      <alignment horizontal="center" vertical="center"/>
      <protection/>
    </xf>
    <xf numFmtId="176" fontId="11" fillId="0" borderId="0" xfId="0" applyNumberFormat="1" applyFont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15" fillId="0" borderId="3" xfId="0" applyFont="1" applyBorder="1" applyAlignment="1" applyProtection="1">
      <alignment horizontal="center" vertical="center"/>
      <protection/>
    </xf>
    <xf numFmtId="0" fontId="16" fillId="0" borderId="4" xfId="0" applyFont="1" applyBorder="1" applyAlignment="1" applyProtection="1">
      <alignment horizontal="center" vertical="center"/>
      <protection/>
    </xf>
    <xf numFmtId="0" fontId="16" fillId="0" borderId="3" xfId="0" applyFont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left" vertical="center"/>
      <protection/>
    </xf>
    <xf numFmtId="0" fontId="15" fillId="0" borderId="3" xfId="0" applyFont="1" applyBorder="1" applyAlignment="1" applyProtection="1">
      <alignment horizontal="left" vertical="center"/>
      <protection/>
    </xf>
    <xf numFmtId="176" fontId="11" fillId="0" borderId="8" xfId="0" applyNumberFormat="1" applyFont="1" applyBorder="1" applyAlignment="1" applyProtection="1">
      <alignment horizontal="center" vertical="center"/>
      <protection/>
    </xf>
    <xf numFmtId="176" fontId="11" fillId="0" borderId="9" xfId="0" applyNumberFormat="1" applyFont="1" applyBorder="1" applyAlignment="1" applyProtection="1">
      <alignment horizontal="center" vertical="center"/>
      <protection/>
    </xf>
    <xf numFmtId="0" fontId="14" fillId="0" borderId="8" xfId="0" applyFont="1" applyBorder="1" applyAlignment="1" applyProtection="1">
      <alignment horizontal="center" vertical="center"/>
      <protection/>
    </xf>
    <xf numFmtId="0" fontId="14" fillId="0" borderId="9" xfId="0" applyFont="1" applyBorder="1" applyAlignment="1" applyProtection="1">
      <alignment horizontal="center" vertical="center"/>
      <protection/>
    </xf>
    <xf numFmtId="176" fontId="11" fillId="0" borderId="10" xfId="0" applyNumberFormat="1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179" fontId="11" fillId="0" borderId="8" xfId="0" applyNumberFormat="1" applyFont="1" applyBorder="1" applyAlignment="1" applyProtection="1">
      <alignment horizontal="center" vertical="center"/>
      <protection/>
    </xf>
    <xf numFmtId="179" fontId="11" fillId="0" borderId="9" xfId="0" applyNumberFormat="1" applyFont="1" applyBorder="1" applyAlignment="1" applyProtection="1">
      <alignment horizontal="center" vertical="center"/>
      <protection/>
    </xf>
    <xf numFmtId="178" fontId="11" fillId="0" borderId="6" xfId="0" applyNumberFormat="1" applyFont="1" applyBorder="1" applyAlignment="1" applyProtection="1">
      <alignment horizontal="right" vertical="center" indent="1" readingOrder="2"/>
      <protection/>
    </xf>
    <xf numFmtId="178" fontId="11" fillId="0" borderId="7" xfId="0" applyNumberFormat="1" applyFont="1" applyBorder="1" applyAlignment="1" applyProtection="1">
      <alignment horizontal="right" vertical="center" indent="1" readingOrder="2"/>
      <protection/>
    </xf>
    <xf numFmtId="0" fontId="2" fillId="0" borderId="0" xfId="0" applyFont="1" applyAlignment="1" applyProtection="1">
      <alignment horizontal="center" vertical="center"/>
      <protection/>
    </xf>
    <xf numFmtId="0" fontId="12" fillId="0" borderId="7" xfId="0" applyFont="1" applyBorder="1" applyAlignment="1" applyProtection="1">
      <alignment horizontal="left" vertical="center"/>
      <protection/>
    </xf>
    <xf numFmtId="0" fontId="10" fillId="0" borderId="5" xfId="0" applyFont="1" applyBorder="1" applyAlignment="1" applyProtection="1">
      <alignment horizontal="left" vertical="center"/>
      <protection/>
    </xf>
    <xf numFmtId="179" fontId="11" fillId="0" borderId="6" xfId="0" applyNumberFormat="1" applyFont="1" applyBorder="1" applyAlignment="1" applyProtection="1">
      <alignment horizontal="center" vertical="center"/>
      <protection/>
    </xf>
    <xf numFmtId="179" fontId="11" fillId="0" borderId="5" xfId="0" applyNumberFormat="1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178" fontId="11" fillId="0" borderId="8" xfId="0" applyNumberFormat="1" applyFont="1" applyBorder="1" applyAlignment="1" applyProtection="1">
      <alignment horizontal="right" vertical="center" indent="1" readingOrder="2"/>
      <protection/>
    </xf>
    <xf numFmtId="178" fontId="11" fillId="0" borderId="10" xfId="0" applyNumberFormat="1" applyFont="1" applyBorder="1" applyAlignment="1" applyProtection="1">
      <alignment horizontal="right" vertical="center" indent="1" readingOrder="2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3" xfId="0" applyFont="1" applyBorder="1" applyAlignment="1" applyProtection="1">
      <alignment horizontal="left" vertical="center"/>
      <protection/>
    </xf>
    <xf numFmtId="176" fontId="11" fillId="0" borderId="4" xfId="0" applyNumberFormat="1" applyFont="1" applyBorder="1" applyAlignment="1" applyProtection="1">
      <alignment horizontal="center" vertical="center"/>
      <protection locked="0"/>
    </xf>
    <xf numFmtId="176" fontId="11" fillId="0" borderId="3" xfId="0" applyNumberFormat="1" applyFont="1" applyBorder="1" applyAlignment="1" applyProtection="1">
      <alignment horizontal="center" vertical="center"/>
      <protection locked="0"/>
    </xf>
    <xf numFmtId="179" fontId="11" fillId="0" borderId="4" xfId="0" applyNumberFormat="1" applyFont="1" applyBorder="1" applyAlignment="1" applyProtection="1">
      <alignment horizontal="center" vertical="center"/>
      <protection/>
    </xf>
    <xf numFmtId="179" fontId="11" fillId="0" borderId="3" xfId="0" applyNumberFormat="1" applyFont="1" applyBorder="1" applyAlignment="1" applyProtection="1">
      <alignment horizontal="center" vertical="center"/>
      <protection/>
    </xf>
    <xf numFmtId="178" fontId="11" fillId="0" borderId="4" xfId="0" applyNumberFormat="1" applyFont="1" applyBorder="1" applyAlignment="1" applyProtection="1">
      <alignment horizontal="right" vertical="center" indent="1" readingOrder="2"/>
      <protection/>
    </xf>
    <xf numFmtId="178" fontId="11" fillId="0" borderId="0" xfId="0" applyNumberFormat="1" applyFont="1" applyBorder="1" applyAlignment="1" applyProtection="1">
      <alignment horizontal="right" vertical="center" indent="1" readingOrder="2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9" xfId="0" applyFont="1" applyBorder="1" applyAlignment="1" applyProtection="1">
      <alignment horizontal="left" vertical="center"/>
      <protection/>
    </xf>
    <xf numFmtId="176" fontId="11" fillId="0" borderId="8" xfId="0" applyNumberFormat="1" applyFont="1" applyBorder="1" applyAlignment="1" applyProtection="1">
      <alignment horizontal="center" vertical="center"/>
      <protection locked="0"/>
    </xf>
    <xf numFmtId="176" fontId="11" fillId="0" borderId="9" xfId="0" applyNumberFormat="1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SheetLayoutView="90" workbookViewId="0" topLeftCell="A1">
      <selection activeCell="A1" sqref="A1:J1"/>
    </sheetView>
  </sheetViews>
  <sheetFormatPr defaultColWidth="9.00390625" defaultRowHeight="16.5"/>
  <cols>
    <col min="1" max="1" width="16.75390625" style="1" customWidth="1"/>
    <col min="2" max="2" width="4.625" style="1" customWidth="1"/>
    <col min="3" max="3" width="12.625" style="1" customWidth="1"/>
    <col min="4" max="4" width="4.50390625" style="1" customWidth="1"/>
    <col min="5" max="5" width="4.375" style="1" customWidth="1"/>
    <col min="6" max="6" width="13.00390625" style="1" customWidth="1"/>
    <col min="7" max="7" width="3.50390625" style="1" customWidth="1"/>
    <col min="8" max="8" width="14.00390625" style="1" customWidth="1"/>
    <col min="9" max="9" width="1.875" style="1" customWidth="1"/>
    <col min="10" max="10" width="9.25390625" style="1" customWidth="1"/>
    <col min="11" max="16384" width="9.00390625" style="1" customWidth="1"/>
  </cols>
  <sheetData>
    <row r="1" spans="1:10" ht="27.75">
      <c r="A1" s="51" t="s">
        <v>4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7.75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2:10" ht="20.25" thickBot="1">
      <c r="B3" s="44" t="s">
        <v>5</v>
      </c>
      <c r="C3" s="44"/>
      <c r="D3" s="44"/>
      <c r="E3" s="44"/>
      <c r="F3" s="44"/>
      <c r="G3" s="44"/>
      <c r="H3" s="11" t="s">
        <v>0</v>
      </c>
      <c r="I3" s="11"/>
      <c r="J3" s="11"/>
    </row>
    <row r="4" spans="1:10" ht="24.75" customHeight="1">
      <c r="A4" s="73" t="s">
        <v>1</v>
      </c>
      <c r="B4" s="74"/>
      <c r="C4" s="77" t="s">
        <v>6</v>
      </c>
      <c r="D4" s="74"/>
      <c r="E4" s="77" t="s">
        <v>7</v>
      </c>
      <c r="F4" s="74"/>
      <c r="G4" s="12" t="s">
        <v>8</v>
      </c>
      <c r="H4" s="46"/>
      <c r="I4" s="46"/>
      <c r="J4" s="46"/>
    </row>
    <row r="5" spans="1:10" ht="24.75" customHeight="1">
      <c r="A5" s="75"/>
      <c r="B5" s="76"/>
      <c r="C5" s="78"/>
      <c r="D5" s="76"/>
      <c r="E5" s="78"/>
      <c r="F5" s="76"/>
      <c r="G5" s="56" t="s">
        <v>9</v>
      </c>
      <c r="H5" s="79"/>
      <c r="I5" s="56" t="s">
        <v>2</v>
      </c>
      <c r="J5" s="57"/>
    </row>
    <row r="6" spans="1:10" ht="38.25" customHeight="1">
      <c r="A6" s="68" t="s">
        <v>10</v>
      </c>
      <c r="B6" s="69"/>
      <c r="C6" s="70">
        <v>24458024000</v>
      </c>
      <c r="D6" s="71"/>
      <c r="E6" s="70">
        <v>23605574992</v>
      </c>
      <c r="F6" s="71"/>
      <c r="G6" s="47">
        <f>E6-C6</f>
        <v>-852449008</v>
      </c>
      <c r="H6" s="48"/>
      <c r="I6" s="58">
        <f>IF(C6=0,0,(G6/C6)*100)</f>
        <v>-3.4853551865023933</v>
      </c>
      <c r="J6" s="59"/>
    </row>
    <row r="7" spans="1:10" ht="38.25" customHeight="1">
      <c r="A7" s="60" t="s">
        <v>11</v>
      </c>
      <c r="B7" s="61"/>
      <c r="C7" s="62">
        <v>398235000</v>
      </c>
      <c r="D7" s="63"/>
      <c r="E7" s="62">
        <v>15116284666</v>
      </c>
      <c r="F7" s="63"/>
      <c r="G7" s="64">
        <f>E7-C7</f>
        <v>14718049666</v>
      </c>
      <c r="H7" s="65"/>
      <c r="I7" s="66">
        <f>IF(C7=0,0,(G7/C7)*100)</f>
        <v>3695.8202232350245</v>
      </c>
      <c r="J7" s="67"/>
    </row>
    <row r="8" spans="1:10" ht="38.25" customHeight="1" thickBot="1">
      <c r="A8" s="52" t="s">
        <v>12</v>
      </c>
      <c r="B8" s="53"/>
      <c r="C8" s="16">
        <f>C6-C7</f>
        <v>24059789000</v>
      </c>
      <c r="D8" s="17"/>
      <c r="E8" s="16">
        <f>E6-E7</f>
        <v>8489290326</v>
      </c>
      <c r="F8" s="17"/>
      <c r="G8" s="54">
        <f>E8-C8</f>
        <v>-15570498674</v>
      </c>
      <c r="H8" s="55"/>
      <c r="I8" s="49">
        <f>IF(C8=0,0,(G8/C8)*100)</f>
        <v>-64.71585712576282</v>
      </c>
      <c r="J8" s="50"/>
    </row>
    <row r="12" ht="15" customHeight="1"/>
    <row r="16" spans="1:10" ht="27.75">
      <c r="A16" s="51" t="s">
        <v>13</v>
      </c>
      <c r="B16" s="51"/>
      <c r="C16" s="51"/>
      <c r="D16" s="51"/>
      <c r="E16" s="51"/>
      <c r="F16" s="51"/>
      <c r="G16" s="51"/>
      <c r="H16" s="51"/>
      <c r="I16" s="51"/>
      <c r="J16" s="51"/>
    </row>
    <row r="17" spans="1:10" ht="27.75">
      <c r="A17" s="51"/>
      <c r="B17" s="51"/>
      <c r="C17" s="51"/>
      <c r="D17" s="51"/>
      <c r="E17" s="51"/>
      <c r="F17" s="51"/>
      <c r="G17" s="51"/>
      <c r="H17" s="51"/>
      <c r="I17" s="51"/>
      <c r="J17" s="51"/>
    </row>
    <row r="18" spans="2:10" ht="20.25" thickBot="1">
      <c r="B18" s="44" t="s">
        <v>14</v>
      </c>
      <c r="C18" s="44"/>
      <c r="D18" s="44"/>
      <c r="E18" s="44"/>
      <c r="F18" s="44"/>
      <c r="G18" s="44"/>
      <c r="H18" s="11" t="s">
        <v>0</v>
      </c>
      <c r="I18" s="11"/>
      <c r="J18" s="11"/>
    </row>
    <row r="19" spans="1:10" ht="35.25" customHeight="1">
      <c r="A19" s="2" t="s">
        <v>15</v>
      </c>
      <c r="B19" s="12" t="s">
        <v>16</v>
      </c>
      <c r="C19" s="13"/>
      <c r="D19" s="4" t="s">
        <v>17</v>
      </c>
      <c r="E19" s="45"/>
      <c r="F19" s="12" t="s">
        <v>18</v>
      </c>
      <c r="G19" s="13"/>
      <c r="H19" s="12" t="s">
        <v>3</v>
      </c>
      <c r="I19" s="46"/>
      <c r="J19" s="3" t="s">
        <v>17</v>
      </c>
    </row>
    <row r="20" spans="1:10" ht="27" customHeight="1">
      <c r="A20" s="5" t="s">
        <v>19</v>
      </c>
      <c r="B20" s="39">
        <f>SUM(B21:C28)</f>
        <v>648699100514</v>
      </c>
      <c r="C20" s="40"/>
      <c r="D20" s="39">
        <f aca="true" t="shared" si="0" ref="D20:D29">IF(B$20&gt;0,(B20/B$20)*100,0)</f>
        <v>100</v>
      </c>
      <c r="E20" s="40">
        <f aca="true" t="shared" si="1" ref="E20:E29">IF(D$5&gt;0,(D20/D$15)*100,0)</f>
        <v>0</v>
      </c>
      <c r="F20" s="41" t="s">
        <v>20</v>
      </c>
      <c r="G20" s="42"/>
      <c r="H20" s="39">
        <f>SUM(H21:H23)</f>
        <v>216759572</v>
      </c>
      <c r="I20" s="43"/>
      <c r="J20" s="6">
        <f aca="true" t="shared" si="2" ref="J20:J29">IF(H$29&gt;0,(H20/H$29)*100,0)</f>
        <v>0.033414501704757946</v>
      </c>
    </row>
    <row r="21" spans="1:10" ht="27" customHeight="1">
      <c r="A21" s="7" t="s">
        <v>21</v>
      </c>
      <c r="B21" s="21">
        <v>580534359435</v>
      </c>
      <c r="C21" s="22"/>
      <c r="D21" s="23">
        <f t="shared" si="0"/>
        <v>89.4920863887449</v>
      </c>
      <c r="E21" s="24">
        <f t="shared" si="1"/>
        <v>0</v>
      </c>
      <c r="F21" s="37" t="s">
        <v>22</v>
      </c>
      <c r="G21" s="38"/>
      <c r="H21" s="21">
        <v>216759572</v>
      </c>
      <c r="I21" s="28"/>
      <c r="J21" s="8">
        <f t="shared" si="2"/>
        <v>0.033414501704757946</v>
      </c>
    </row>
    <row r="22" spans="1:10" ht="27" customHeight="1">
      <c r="A22" s="7" t="s">
        <v>23</v>
      </c>
      <c r="B22" s="21"/>
      <c r="C22" s="22"/>
      <c r="D22" s="23">
        <f t="shared" si="0"/>
        <v>0</v>
      </c>
      <c r="E22" s="24">
        <f t="shared" si="1"/>
        <v>0</v>
      </c>
      <c r="F22" s="37" t="s">
        <v>24</v>
      </c>
      <c r="G22" s="38"/>
      <c r="H22" s="21"/>
      <c r="I22" s="28"/>
      <c r="J22" s="8">
        <f t="shared" si="2"/>
        <v>0</v>
      </c>
    </row>
    <row r="23" spans="1:10" ht="27" customHeight="1">
      <c r="A23" s="7" t="s">
        <v>25</v>
      </c>
      <c r="B23" s="21">
        <v>66308062281</v>
      </c>
      <c r="C23" s="22"/>
      <c r="D23" s="23">
        <f t="shared" si="0"/>
        <v>10.221697891743718</v>
      </c>
      <c r="E23" s="24">
        <f t="shared" si="1"/>
        <v>0</v>
      </c>
      <c r="F23" s="37" t="s">
        <v>26</v>
      </c>
      <c r="G23" s="38"/>
      <c r="H23" s="21"/>
      <c r="I23" s="28"/>
      <c r="J23" s="8">
        <f t="shared" si="2"/>
        <v>0</v>
      </c>
    </row>
    <row r="24" spans="1:10" ht="27" customHeight="1">
      <c r="A24" s="7" t="s">
        <v>27</v>
      </c>
      <c r="B24" s="33"/>
      <c r="C24" s="34"/>
      <c r="D24" s="23">
        <f t="shared" si="0"/>
        <v>0</v>
      </c>
      <c r="E24" s="24">
        <f t="shared" si="1"/>
        <v>0</v>
      </c>
      <c r="F24" s="35"/>
      <c r="G24" s="36"/>
      <c r="H24" s="23"/>
      <c r="I24" s="27"/>
      <c r="J24" s="8">
        <f t="shared" si="2"/>
        <v>0</v>
      </c>
    </row>
    <row r="25" spans="1:10" ht="27" customHeight="1">
      <c r="A25" s="7" t="s">
        <v>28</v>
      </c>
      <c r="B25" s="21"/>
      <c r="C25" s="22"/>
      <c r="D25" s="23">
        <f t="shared" si="0"/>
        <v>0</v>
      </c>
      <c r="E25" s="24">
        <f t="shared" si="1"/>
        <v>0</v>
      </c>
      <c r="F25" s="29" t="s">
        <v>29</v>
      </c>
      <c r="G25" s="30"/>
      <c r="H25" s="31">
        <f>SUM(H26:H28)</f>
        <v>648482340942</v>
      </c>
      <c r="I25" s="32"/>
      <c r="J25" s="6">
        <f t="shared" si="2"/>
        <v>99.96658549829525</v>
      </c>
    </row>
    <row r="26" spans="1:10" ht="27" customHeight="1">
      <c r="A26" s="7" t="s">
        <v>30</v>
      </c>
      <c r="B26" s="21"/>
      <c r="C26" s="22"/>
      <c r="D26" s="23">
        <f t="shared" si="0"/>
        <v>0</v>
      </c>
      <c r="E26" s="24">
        <f t="shared" si="1"/>
        <v>0</v>
      </c>
      <c r="F26" s="25" t="s">
        <v>31</v>
      </c>
      <c r="G26" s="26"/>
      <c r="H26" s="21">
        <v>647583143641</v>
      </c>
      <c r="I26" s="28"/>
      <c r="J26" s="8">
        <f t="shared" si="2"/>
        <v>99.82797002922992</v>
      </c>
    </row>
    <row r="27" spans="1:10" ht="27" customHeight="1">
      <c r="A27" s="7" t="s">
        <v>32</v>
      </c>
      <c r="B27" s="21"/>
      <c r="C27" s="22"/>
      <c r="D27" s="23">
        <f t="shared" si="0"/>
        <v>0</v>
      </c>
      <c r="E27" s="24">
        <f t="shared" si="1"/>
        <v>0</v>
      </c>
      <c r="F27" s="25" t="s">
        <v>33</v>
      </c>
      <c r="G27" s="26"/>
      <c r="H27" s="21">
        <v>899197301</v>
      </c>
      <c r="I27" s="28"/>
      <c r="J27" s="8">
        <f t="shared" si="2"/>
        <v>0.13861546906532113</v>
      </c>
    </row>
    <row r="28" spans="1:10" ht="27" customHeight="1">
      <c r="A28" s="7" t="s">
        <v>34</v>
      </c>
      <c r="B28" s="21">
        <v>1856678798</v>
      </c>
      <c r="C28" s="22"/>
      <c r="D28" s="23">
        <f t="shared" si="0"/>
        <v>0.2862157195113807</v>
      </c>
      <c r="E28" s="24">
        <f t="shared" si="1"/>
        <v>0</v>
      </c>
      <c r="F28" s="25"/>
      <c r="G28" s="26"/>
      <c r="H28" s="23"/>
      <c r="I28" s="27"/>
      <c r="J28" s="8">
        <f t="shared" si="2"/>
        <v>0</v>
      </c>
    </row>
    <row r="29" spans="1:10" ht="27" customHeight="1" thickBot="1">
      <c r="A29" s="9" t="s">
        <v>35</v>
      </c>
      <c r="B29" s="16">
        <f>B20</f>
        <v>648699100514</v>
      </c>
      <c r="C29" s="17"/>
      <c r="D29" s="16">
        <f t="shared" si="0"/>
        <v>100</v>
      </c>
      <c r="E29" s="17">
        <f t="shared" si="1"/>
        <v>0</v>
      </c>
      <c r="F29" s="18" t="s">
        <v>36</v>
      </c>
      <c r="G29" s="19"/>
      <c r="H29" s="16">
        <f>H20+H25</f>
        <v>648699100514</v>
      </c>
      <c r="I29" s="20"/>
      <c r="J29" s="10">
        <f t="shared" si="2"/>
        <v>100</v>
      </c>
    </row>
    <row r="30" spans="1:10" s="14" customFormat="1" ht="19.5" customHeight="1">
      <c r="A30" s="72" t="s">
        <v>37</v>
      </c>
      <c r="B30" s="72"/>
      <c r="C30" s="72"/>
      <c r="D30" s="72"/>
      <c r="E30" s="72"/>
      <c r="F30" s="72"/>
      <c r="G30" s="72"/>
      <c r="H30" s="72"/>
      <c r="I30" s="72"/>
      <c r="J30" s="72"/>
    </row>
    <row r="31" spans="1:10" ht="16.5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spans="1:10" ht="16.5">
      <c r="A32" s="15"/>
      <c r="B32" s="15"/>
      <c r="C32" s="15"/>
      <c r="D32" s="15"/>
      <c r="E32" s="15"/>
      <c r="F32" s="15"/>
      <c r="G32" s="15"/>
      <c r="H32" s="15"/>
      <c r="I32" s="15"/>
      <c r="J32" s="15"/>
    </row>
  </sheetData>
  <sheetProtection/>
  <mergeCells count="74">
    <mergeCell ref="A30:J30"/>
    <mergeCell ref="A1:J1"/>
    <mergeCell ref="A2:J2"/>
    <mergeCell ref="B3:G3"/>
    <mergeCell ref="H3:J3"/>
    <mergeCell ref="A4:B5"/>
    <mergeCell ref="C4:D5"/>
    <mergeCell ref="E4:F5"/>
    <mergeCell ref="G4:J4"/>
    <mergeCell ref="G5:H5"/>
    <mergeCell ref="I5:J5"/>
    <mergeCell ref="I6:J6"/>
    <mergeCell ref="A7:B7"/>
    <mergeCell ref="C7:D7"/>
    <mergeCell ref="E7:F7"/>
    <mergeCell ref="G7:H7"/>
    <mergeCell ref="I7:J7"/>
    <mergeCell ref="A6:B6"/>
    <mergeCell ref="C6:D6"/>
    <mergeCell ref="E6:F6"/>
    <mergeCell ref="G6:H6"/>
    <mergeCell ref="I8:J8"/>
    <mergeCell ref="A16:J16"/>
    <mergeCell ref="A17:J17"/>
    <mergeCell ref="A8:B8"/>
    <mergeCell ref="C8:D8"/>
    <mergeCell ref="E8:F8"/>
    <mergeCell ref="G8:H8"/>
    <mergeCell ref="B18:G18"/>
    <mergeCell ref="H18:J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cp:lastPrinted>2011-04-19T02:54:50Z</cp:lastPrinted>
  <dcterms:created xsi:type="dcterms:W3CDTF">2011-04-19T02:45:42Z</dcterms:created>
  <dcterms:modified xsi:type="dcterms:W3CDTF">2011-04-19T02:56:52Z</dcterms:modified>
  <cp:category/>
  <cp:version/>
  <cp:contentType/>
  <cp:contentStatus/>
</cp:coreProperties>
</file>