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240" windowHeight="8220" activeTab="0"/>
  </bookViews>
  <sheets>
    <sheet name="固定項目" sheetId="1" r:id="rId1"/>
  </sheets>
  <externalReferences>
    <externalReference r:id="rId4"/>
    <externalReference r:id="rId5"/>
    <externalReference r:id="rId6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'固定項目'!$A$1:$P$36</definedName>
    <definedName name="Print_Area_MI">#REF!</definedName>
    <definedName name="_xlnm.Print_Titles" localSheetId="0">'固定項目'!$1:$6</definedName>
  </definedNames>
  <calcPr fullCalcOnLoad="1"/>
</workbook>
</file>

<file path=xl/sharedStrings.xml><?xml version="1.0" encoding="utf-8"?>
<sst xmlns="http://schemas.openxmlformats.org/spreadsheetml/2006/main" count="54" uniqueCount="52">
  <si>
    <t>合計</t>
  </si>
  <si>
    <t xml:space="preserve">   固 定 項 目  </t>
  </si>
  <si>
    <t xml:space="preserve"> 彙 總 表</t>
  </si>
  <si>
    <r>
      <t xml:space="preserve">                             </t>
    </r>
    <r>
      <rPr>
        <b/>
        <sz val="14"/>
        <rFont val="華康粗明體"/>
        <family val="3"/>
      </rPr>
      <t xml:space="preserve">中華民國99年    </t>
    </r>
    <r>
      <rPr>
        <b/>
        <sz val="14"/>
        <rFont val="Times New Roman"/>
        <family val="1"/>
      </rPr>
      <t xml:space="preserve">                              </t>
    </r>
    <r>
      <rPr>
        <b/>
        <sz val="14"/>
        <rFont val="華康粗明體"/>
        <family val="3"/>
      </rPr>
      <t xml:space="preserve">     </t>
    </r>
  </si>
  <si>
    <t xml:space="preserve">  12月31日</t>
  </si>
  <si>
    <t>單位：新臺幣元</t>
  </si>
  <si>
    <r>
      <t>基</t>
    </r>
    <r>
      <rPr>
        <b/>
        <sz val="12"/>
        <rFont val="Times New Roman"/>
        <family val="1"/>
      </rPr>
      <t xml:space="preserve">  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  </t>
    </r>
    <r>
      <rPr>
        <b/>
        <sz val="12"/>
        <rFont val="華康粗明體"/>
        <family val="3"/>
      </rPr>
      <t>名</t>
    </r>
    <r>
      <rPr>
        <b/>
        <sz val="12"/>
        <rFont val="Times New Roman"/>
        <family val="1"/>
      </rPr>
      <t xml:space="preserve">   </t>
    </r>
    <r>
      <rPr>
        <b/>
        <sz val="12"/>
        <rFont val="華康粗明體"/>
        <family val="3"/>
      </rPr>
      <t>稱</t>
    </r>
  </si>
  <si>
    <t>資</t>
  </si>
  <si>
    <t>產</t>
  </si>
  <si>
    <t>負債</t>
  </si>
  <si>
    <t>非理財目的之長期投資</t>
  </si>
  <si>
    <t>土地</t>
  </si>
  <si>
    <t>土地改良物</t>
  </si>
  <si>
    <t>房屋及建築</t>
  </si>
  <si>
    <t>機械及設備</t>
  </si>
  <si>
    <t>交通及
運輸設備</t>
  </si>
  <si>
    <t>什項設備</t>
  </si>
  <si>
    <t>購建中
固定資產</t>
  </si>
  <si>
    <t>電腦軟體</t>
  </si>
  <si>
    <t>權利</t>
  </si>
  <si>
    <t>遞耗資產</t>
  </si>
  <si>
    <t>其他</t>
  </si>
  <si>
    <t>長期債務</t>
  </si>
  <si>
    <t>債務基金：</t>
  </si>
  <si>
    <t>中央政府債務基金</t>
  </si>
  <si>
    <t>特別收入基金：</t>
  </si>
  <si>
    <t>行政院國家科學技術發展基金　　　</t>
  </si>
  <si>
    <t>離島建設基金</t>
  </si>
  <si>
    <t>行政院公營事業民營化基金</t>
  </si>
  <si>
    <t>社會福利基金</t>
  </si>
  <si>
    <t>外籍配偶照顧輔導基金</t>
  </si>
  <si>
    <t>研發替代役基金</t>
  </si>
  <si>
    <r>
      <t>警察消防海巡空勤人員及協勤民力安全基金</t>
    </r>
    <r>
      <rPr>
        <sz val="8"/>
        <rFont val="華康粗明體"/>
        <family val="3"/>
      </rPr>
      <t>（警察消防海巡移民空勤人員及協勤民力安全基金）</t>
    </r>
  </si>
  <si>
    <t>學產基金</t>
  </si>
  <si>
    <t>經濟特別收入基金</t>
  </si>
  <si>
    <t>核能發電後端營運基金</t>
  </si>
  <si>
    <t>地方產業發展基金</t>
  </si>
  <si>
    <t>航港建設基金</t>
  </si>
  <si>
    <t>核子事故緊急應變基金</t>
  </si>
  <si>
    <t>農業特別收入基金</t>
  </si>
  <si>
    <t>就業安定基金</t>
  </si>
  <si>
    <t>健康照護基金</t>
  </si>
  <si>
    <t>環境保護基金</t>
  </si>
  <si>
    <t>中華發展基金</t>
  </si>
  <si>
    <t>金融監督管理基金</t>
  </si>
  <si>
    <t>行政院金融重建基金</t>
  </si>
  <si>
    <t>通訊傳播監督管理基金</t>
  </si>
  <si>
    <t>有線廣播電視事業發展基金</t>
  </si>
  <si>
    <t>運動發展基金</t>
  </si>
  <si>
    <t>資本計畫基金：</t>
  </si>
  <si>
    <t>國軍老舊營舍改建基金</t>
  </si>
  <si>
    <t>合　　計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</si>
</sst>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_(* #,##0.00_);_(* #,##0.00_);_(* &quot;&quot;_);_(@_)"/>
    <numFmt numFmtId="188" formatCode="_(* #,##0_);_(* #,##0_);_(* &quot;&quot;_);_(@_)"/>
    <numFmt numFmtId="189" formatCode="#,##0_ "/>
    <numFmt numFmtId="190" formatCode="_(* #,##0.00_);_(&quot;–&quot;* #,##0.00_);_(* &quot;…&quot;_);_(@_)"/>
    <numFmt numFmtId="191" formatCode="_(* #,##0._);_(&quot;–&quot;* #,##0._);_(* &quot;…&quot;_);_(@_)"/>
    <numFmt numFmtId="192" formatCode="_(* #,##0\);_(&quot;–&quot;* #,##0\);_(* &quot;…&quot;_);_(@_)"/>
    <numFmt numFmtId="193" formatCode="_(* #,##0;_(&quot;–&quot;* #,##0;_(* &quot;…&quot;_);_(@_)"/>
    <numFmt numFmtId="194" formatCode="0_ "/>
    <numFmt numFmtId="195" formatCode="_(* #,##0_);_(&quot;–&quot;* #,##0_);_(* &quot;…&quot;_);_(@_)"/>
    <numFmt numFmtId="196" formatCode="_(&quot; +&quot;* #,##0.00_);_(&quot;－&quot;* #,##0.00_);_(* &quot;…&quot;_);_(@_)"/>
    <numFmt numFmtId="197" formatCode="_(&quot; +&quot;* #,##0_);_(&quot;－&quot;* #,##0_);_(* &quot;…&quot;_);_(@_)"/>
    <numFmt numFmtId="198" formatCode="0_);[Red]\(0\)"/>
    <numFmt numFmtId="199" formatCode="_(* #,##0_);_(* #,##0_);_(* &quot;…&quot;_);_(@_)"/>
    <numFmt numFmtId="200" formatCode="_(&quot; +&quot;* #,##0_);_(&quot;–&quot;* #,##0_);_(* &quot;…&quot;_);_(@_)"/>
    <numFmt numFmtId="201" formatCode="_(* #,##0.00_);_(* #,##0.00_);_(* &quot;…&quot;_);_(@_)"/>
    <numFmt numFmtId="202" formatCode="_(* #,##0.00_);_(&quot;–&quot;* #,##0.00_);_(* &quot;&quot;_);_(@_)"/>
    <numFmt numFmtId="203" formatCode="_(&quot; +&quot;* #,##0_);_(&quot;–&quot;* #,##0_);_(* &quot;&quot;_);_(@_)"/>
    <numFmt numFmtId="204" formatCode="_(&quot; +&quot;* #,##0_);_(&quot; –&quot;* #,##0_);_(* &quot;&quot;_);_(@_)"/>
    <numFmt numFmtId="205" formatCode="_(&quot; +&quot;* #,##0.00_);_(&quot; –&quot;* #,##0.00_);_(* &quot;&quot;_);_(@_)"/>
    <numFmt numFmtId="206" formatCode="_(* #,##0.0_);_(&quot;–&quot;* #,##0.0_);_(* &quot;&quot;_);_(@_)"/>
    <numFmt numFmtId="207" formatCode="_(* #,##0_);_(&quot;–&quot;* #,##0_);_(* &quot;&quot;_);_(@_)"/>
    <numFmt numFmtId="208" formatCode="_(* #,##0.0_);_(* #,##0.0_);_(* &quot;&quot;_);_(@_)"/>
    <numFmt numFmtId="209" formatCode="_(&quot; +&quot;* #,##0.0_);_(&quot; –&quot;* #,##0.0_);_(* &quot;&quot;_);_(@_)"/>
    <numFmt numFmtId="210" formatCode="_(* #,##0_);_(&quot; –&quot;* #,##0_);_(* &quot;&quot;_);_(@_)"/>
    <numFmt numFmtId="211" formatCode="#,##0.00_ "/>
    <numFmt numFmtId="212" formatCode="#,##0.00_);[Red]\(#,##0.00\)"/>
    <numFmt numFmtId="213" formatCode="_-* #,##0.00_-;\-* #,##0.00_-;_-* &quot;&quot;??_-;_-@_-"/>
    <numFmt numFmtId="214" formatCode="_(* #,##0.00;_(&quot;–&quot;* #,##0.00;_(* &quot;…&quot;_);_(@_)"/>
    <numFmt numFmtId="215" formatCode="_(* #,##0.00_);_(&quot; –&quot;* #,##0.00_);_(* &quot;&quot;_);_(@_)"/>
    <numFmt numFmtId="216" formatCode="[$-404]e&quot;年&quot;m&quot;月&quot;d&quot;日&quot;;@"/>
    <numFmt numFmtId="217" formatCode="m&quot;月&quot;d&quot;日&quot;"/>
    <numFmt numFmtId="218" formatCode="m&quot;月&quot;d&quot;日&quot;;@"/>
  </numFmts>
  <fonts count="2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新細明體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2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b/>
      <sz val="10"/>
      <name val="Times New Roman"/>
      <family val="1"/>
    </font>
    <font>
      <b/>
      <sz val="12"/>
      <name val="新細明體"/>
      <family val="1"/>
    </font>
    <font>
      <sz val="10"/>
      <name val="華康粗明體"/>
      <family val="3"/>
    </font>
    <font>
      <sz val="10"/>
      <name val="Times New Roman"/>
      <family val="1"/>
    </font>
    <font>
      <sz val="9"/>
      <name val="新細明體"/>
      <family val="1"/>
    </font>
    <font>
      <sz val="8"/>
      <name val="華康粗明體"/>
      <family val="3"/>
    </font>
    <font>
      <sz val="11"/>
      <name val="華康粗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0" fontId="5" fillId="2" borderId="1" applyNumberFormat="0" applyFont="0" applyFill="0" applyBorder="0">
      <alignment horizontal="center" vertical="center"/>
      <protection/>
    </xf>
    <xf numFmtId="183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39" fontId="5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8" fillId="0" borderId="0" xfId="19" applyFont="1" applyAlignment="1" applyProtection="1">
      <alignment vertical="center"/>
      <protection/>
    </xf>
    <xf numFmtId="0" fontId="8" fillId="0" borderId="0" xfId="19" applyFont="1" applyBorder="1" applyAlignment="1" applyProtection="1">
      <alignment vertical="center"/>
      <protection/>
    </xf>
    <xf numFmtId="0" fontId="13" fillId="0" borderId="0" xfId="19" applyFont="1" applyBorder="1" applyAlignment="1" applyProtection="1">
      <alignment horizontal="left" vertical="center"/>
      <protection/>
    </xf>
    <xf numFmtId="41" fontId="13" fillId="0" borderId="0" xfId="23" applyFont="1" applyAlignment="1" applyProtection="1">
      <alignment vertical="center"/>
      <protection/>
    </xf>
    <xf numFmtId="0" fontId="14" fillId="0" borderId="0" xfId="19" applyFont="1" applyBorder="1" applyAlignment="1" applyProtection="1">
      <alignment horizontal="left" vertical="center"/>
      <protection/>
    </xf>
    <xf numFmtId="0" fontId="16" fillId="0" borderId="2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>
      <alignment horizontal="center" vertical="center"/>
      <protection/>
    </xf>
    <xf numFmtId="0" fontId="16" fillId="0" borderId="2" xfId="19" applyFont="1" applyBorder="1" applyAlignment="1" applyProtection="1">
      <alignment horizontal="distributed" vertical="center"/>
      <protection/>
    </xf>
    <xf numFmtId="0" fontId="16" fillId="0" borderId="1" xfId="19" applyFont="1" applyBorder="1" applyAlignment="1" applyProtection="1">
      <alignment horizontal="distributed" vertical="center"/>
      <protection/>
    </xf>
    <xf numFmtId="0" fontId="16" fillId="0" borderId="4" xfId="19" applyFont="1" applyBorder="1" applyAlignment="1" applyProtection="1">
      <alignment horizontal="distributed" vertical="center" wrapText="1"/>
      <protection/>
    </xf>
    <xf numFmtId="0" fontId="16" fillId="0" borderId="5" xfId="19" applyFont="1" applyBorder="1" applyAlignment="1" applyProtection="1">
      <alignment horizontal="distributed" vertical="center" wrapText="1"/>
      <protection/>
    </xf>
    <xf numFmtId="0" fontId="16" fillId="0" borderId="6" xfId="19" applyFont="1" applyBorder="1" applyAlignment="1" applyProtection="1">
      <alignment horizontal="distributed" vertical="center"/>
      <protection/>
    </xf>
    <xf numFmtId="0" fontId="16" fillId="0" borderId="1" xfId="19" applyFont="1" applyBorder="1" applyAlignment="1" applyProtection="1">
      <alignment horizontal="distributed" vertical="center" wrapText="1"/>
      <protection/>
    </xf>
    <xf numFmtId="0" fontId="16" fillId="0" borderId="5" xfId="19" applyFont="1" applyBorder="1" applyAlignment="1" applyProtection="1">
      <alignment horizontal="distributed" vertical="center"/>
      <protection/>
    </xf>
    <xf numFmtId="187" fontId="18" fillId="0" borderId="7" xfId="20" applyNumberFormat="1" applyFont="1" applyBorder="1" applyAlignment="1" applyProtection="1">
      <alignment horizontal="right" vertical="center"/>
      <protection/>
    </xf>
    <xf numFmtId="187" fontId="18" fillId="0" borderId="8" xfId="20" applyNumberFormat="1" applyFont="1" applyBorder="1" applyAlignment="1" applyProtection="1">
      <alignment horizontal="right" vertical="center"/>
      <protection/>
    </xf>
    <xf numFmtId="187" fontId="18" fillId="0" borderId="9" xfId="20" applyNumberFormat="1" applyFont="1" applyBorder="1" applyAlignment="1" applyProtection="1">
      <alignment horizontal="right" vertical="center"/>
      <protection/>
    </xf>
    <xf numFmtId="0" fontId="19" fillId="0" borderId="0" xfId="19" applyFont="1" applyAlignment="1" applyProtection="1">
      <alignment vertical="center"/>
      <protection/>
    </xf>
    <xf numFmtId="0" fontId="20" fillId="0" borderId="0" xfId="19" applyFont="1" applyBorder="1" applyAlignment="1" applyProtection="1">
      <alignment vertical="center" wrapText="1"/>
      <protection/>
    </xf>
    <xf numFmtId="187" fontId="21" fillId="0" borderId="7" xfId="20" applyNumberFormat="1" applyFont="1" applyBorder="1" applyAlignment="1" applyProtection="1">
      <alignment horizontal="right" vertical="center"/>
      <protection locked="0"/>
    </xf>
    <xf numFmtId="187" fontId="21" fillId="0" borderId="8" xfId="20" applyNumberFormat="1" applyFont="1" applyBorder="1" applyAlignment="1" applyProtection="1">
      <alignment horizontal="right" vertical="center"/>
      <protection locked="0"/>
    </xf>
    <xf numFmtId="187" fontId="21" fillId="0" borderId="9" xfId="20" applyNumberFormat="1" applyFont="1" applyBorder="1" applyAlignment="1" applyProtection="1">
      <alignment horizontal="right" vertical="center"/>
      <protection locked="0"/>
    </xf>
    <xf numFmtId="187" fontId="21" fillId="0" borderId="7" xfId="24" applyNumberFormat="1" applyFont="1" applyBorder="1" applyAlignment="1" applyProtection="1">
      <alignment horizontal="right" vertical="center"/>
      <protection/>
    </xf>
    <xf numFmtId="0" fontId="20" fillId="0" borderId="9" xfId="19" applyFont="1" applyBorder="1" applyAlignment="1" applyProtection="1">
      <alignment vertical="top" wrapText="1"/>
      <protection/>
    </xf>
    <xf numFmtId="187" fontId="21" fillId="0" borderId="7" xfId="20" applyNumberFormat="1" applyFont="1" applyBorder="1" applyAlignment="1" applyProtection="1">
      <alignment horizontal="right" vertical="top"/>
      <protection locked="0"/>
    </xf>
    <xf numFmtId="187" fontId="21" fillId="0" borderId="8" xfId="20" applyNumberFormat="1" applyFont="1" applyBorder="1" applyAlignment="1" applyProtection="1">
      <alignment horizontal="right" vertical="top"/>
      <protection locked="0"/>
    </xf>
    <xf numFmtId="187" fontId="21" fillId="0" borderId="9" xfId="20" applyNumberFormat="1" applyFont="1" applyBorder="1" applyAlignment="1" applyProtection="1">
      <alignment horizontal="right" vertical="top"/>
      <protection locked="0"/>
    </xf>
    <xf numFmtId="187" fontId="21" fillId="0" borderId="7" xfId="24" applyNumberFormat="1" applyFont="1" applyBorder="1" applyAlignment="1" applyProtection="1">
      <alignment horizontal="right" vertical="top"/>
      <protection/>
    </xf>
    <xf numFmtId="0" fontId="19" fillId="0" borderId="0" xfId="19" applyFont="1" applyAlignment="1" applyProtection="1">
      <alignment vertical="center" wrapText="1"/>
      <protection/>
    </xf>
    <xf numFmtId="0" fontId="19" fillId="0" borderId="0" xfId="19" applyFont="1" applyBorder="1" applyAlignment="1" applyProtection="1">
      <alignment vertical="center" wrapText="1"/>
      <protection/>
    </xf>
    <xf numFmtId="0" fontId="24" fillId="0" borderId="9" xfId="19" applyFont="1" applyBorder="1" applyAlignment="1" applyProtection="1">
      <alignment vertical="center" wrapText="1"/>
      <protection/>
    </xf>
    <xf numFmtId="187" fontId="21" fillId="0" borderId="7" xfId="20" applyNumberFormat="1" applyFont="1" applyBorder="1" applyAlignment="1" applyProtection="1">
      <alignment horizontal="right" vertical="center"/>
      <protection/>
    </xf>
    <xf numFmtId="187" fontId="21" fillId="0" borderId="9" xfId="24" applyNumberFormat="1" applyFont="1" applyBorder="1" applyAlignment="1" applyProtection="1">
      <alignment horizontal="right" vertical="center"/>
      <protection/>
    </xf>
    <xf numFmtId="187" fontId="21" fillId="0" borderId="8" xfId="24" applyNumberFormat="1" applyFont="1" applyBorder="1" applyAlignment="1" applyProtection="1">
      <alignment horizontal="right" vertical="center"/>
      <protection/>
    </xf>
    <xf numFmtId="187" fontId="21" fillId="0" borderId="8" xfId="20" applyNumberFormat="1" applyFont="1" applyBorder="1" applyAlignment="1" applyProtection="1">
      <alignment horizontal="right" vertical="center"/>
      <protection/>
    </xf>
    <xf numFmtId="187" fontId="18" fillId="0" borderId="10" xfId="19" applyNumberFormat="1" applyFont="1" applyBorder="1" applyAlignment="1" applyProtection="1">
      <alignment horizontal="right" vertical="center"/>
      <protection/>
    </xf>
    <xf numFmtId="187" fontId="18" fillId="0" borderId="11" xfId="19" applyNumberFormat="1" applyFont="1" applyBorder="1" applyAlignment="1" applyProtection="1">
      <alignment horizontal="right" vertical="center"/>
      <protection/>
    </xf>
    <xf numFmtId="187" fontId="18" fillId="0" borderId="12" xfId="19" applyNumberFormat="1" applyFont="1" applyBorder="1" applyAlignment="1" applyProtection="1">
      <alignment horizontal="right" vertical="center"/>
      <protection/>
    </xf>
    <xf numFmtId="0" fontId="8" fillId="0" borderId="0" xfId="19" applyFont="1" applyProtection="1">
      <alignment/>
      <protection/>
    </xf>
    <xf numFmtId="0" fontId="8" fillId="0" borderId="0" xfId="19" applyFont="1" applyBorder="1" applyProtection="1">
      <alignment/>
      <protection/>
    </xf>
    <xf numFmtId="0" fontId="8" fillId="0" borderId="0" xfId="19" applyFont="1" applyProtection="1">
      <alignment/>
      <protection locked="0"/>
    </xf>
    <xf numFmtId="0" fontId="8" fillId="0" borderId="0" xfId="19" applyFont="1" applyAlignment="1" applyProtection="1">
      <alignment vertical="center"/>
      <protection locked="0"/>
    </xf>
    <xf numFmtId="0" fontId="8" fillId="0" borderId="0" xfId="19" applyFont="1" applyBorder="1" applyProtection="1">
      <alignment/>
      <protection locked="0"/>
    </xf>
    <xf numFmtId="0" fontId="16" fillId="0" borderId="13" xfId="19" applyFont="1" applyBorder="1" applyAlignment="1" applyProtection="1">
      <alignment horizontal="right"/>
      <protection/>
    </xf>
    <xf numFmtId="0" fontId="16" fillId="0" borderId="14" xfId="19" applyFont="1" applyBorder="1" applyAlignment="1" applyProtection="1">
      <alignment horizontal="center" vertical="center"/>
      <protection/>
    </xf>
    <xf numFmtId="0" fontId="16" fillId="0" borderId="15" xfId="19" applyFont="1" applyBorder="1" applyAlignment="1" applyProtection="1">
      <alignment horizontal="center" vertical="center"/>
      <protection/>
    </xf>
    <xf numFmtId="0" fontId="16" fillId="0" borderId="16" xfId="19" applyFont="1" applyBorder="1" applyAlignment="1" applyProtection="1">
      <alignment horizontal="center" vertical="center"/>
      <protection/>
    </xf>
    <xf numFmtId="0" fontId="16" fillId="0" borderId="17" xfId="19" applyFont="1" applyBorder="1" applyAlignment="1" applyProtection="1">
      <alignment horizontal="center" vertical="center"/>
      <protection/>
    </xf>
    <xf numFmtId="0" fontId="17" fillId="0" borderId="0" xfId="19" applyFont="1" applyBorder="1" applyAlignment="1" applyProtection="1">
      <alignment horizontal="left" vertical="center" wrapText="1"/>
      <protection/>
    </xf>
    <xf numFmtId="0" fontId="17" fillId="0" borderId="9" xfId="19" applyFont="1" applyBorder="1" applyAlignment="1" applyProtection="1">
      <alignment horizontal="left" vertical="center" wrapText="1"/>
      <protection/>
    </xf>
    <xf numFmtId="0" fontId="17" fillId="0" borderId="13" xfId="19" applyFont="1" applyBorder="1" applyAlignment="1" applyProtection="1">
      <alignment horizontal="center" vertical="center"/>
      <protection/>
    </xf>
    <xf numFmtId="0" fontId="17" fillId="0" borderId="12" xfId="19" applyFont="1" applyBorder="1" applyAlignment="1" applyProtection="1">
      <alignment horizontal="center" vertical="center"/>
      <protection/>
    </xf>
    <xf numFmtId="0" fontId="13" fillId="0" borderId="0" xfId="19" applyFont="1" applyBorder="1" applyAlignment="1" applyProtection="1">
      <alignment horizontal="right" vertical="center"/>
      <protection/>
    </xf>
    <xf numFmtId="0" fontId="13" fillId="0" borderId="0" xfId="19" applyFont="1" applyBorder="1" applyAlignment="1" applyProtection="1">
      <alignment horizontal="left" vertical="center"/>
      <protection/>
    </xf>
    <xf numFmtId="41" fontId="13" fillId="0" borderId="0" xfId="23" applyFont="1" applyBorder="1" applyAlignment="1" applyProtection="1">
      <alignment horizontal="right" vertical="center"/>
      <protection/>
    </xf>
    <xf numFmtId="0" fontId="15" fillId="0" borderId="13" xfId="19" applyFont="1" applyBorder="1" applyAlignment="1" applyProtection="1">
      <alignment horizontal="center" vertical="center"/>
      <protection/>
    </xf>
    <xf numFmtId="0" fontId="14" fillId="0" borderId="13" xfId="19" applyFont="1" applyBorder="1" applyAlignment="1" applyProtection="1">
      <alignment horizontal="center" vertical="center"/>
      <protection/>
    </xf>
    <xf numFmtId="0" fontId="14" fillId="0" borderId="0" xfId="19" applyFont="1" applyBorder="1" applyAlignment="1" applyProtection="1">
      <alignment horizontal="left" vertic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r07" xfId="19"/>
    <cellStyle name="一般_長期債務" xfId="20"/>
    <cellStyle name="Comma" xfId="21"/>
    <cellStyle name="Comma [0]" xfId="22"/>
    <cellStyle name="千分位[0]_r07" xfId="23"/>
    <cellStyle name="千分位_r07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0&#26412;&#24180;&#24230;&#31243;&#24335;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0&#26412;&#24180;&#24230;&#31243;&#24335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P101"/>
  <sheetViews>
    <sheetView tabSelected="1" view="pageBreakPreview" zoomScaleNormal="75" zoomScaleSheetLayoutView="100" workbookViewId="0" topLeftCell="A1">
      <pane xSplit="2" ySplit="6" topLeftCell="C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7" sqref="A27"/>
    </sheetView>
  </sheetViews>
  <sheetFormatPr defaultColWidth="9.00390625" defaultRowHeight="15.75"/>
  <cols>
    <col min="1" max="1" width="1.625" style="41" customWidth="1"/>
    <col min="2" max="2" width="15.75390625" style="42" customWidth="1"/>
    <col min="3" max="3" width="12.50390625" style="41" customWidth="1"/>
    <col min="4" max="4" width="14.625" style="41" customWidth="1"/>
    <col min="5" max="7" width="13.75390625" style="41" customWidth="1"/>
    <col min="8" max="8" width="13.75390625" style="43" customWidth="1"/>
    <col min="9" max="9" width="13.125" style="41" customWidth="1"/>
    <col min="10" max="10" width="14.25390625" style="41" customWidth="1"/>
    <col min="11" max="11" width="13.125" style="41" customWidth="1"/>
    <col min="12" max="14" width="11.00390625" style="41" customWidth="1"/>
    <col min="15" max="15" width="15.25390625" style="41" customWidth="1"/>
    <col min="16" max="16" width="11.00390625" style="43" customWidth="1"/>
    <col min="17" max="17" width="49.75390625" style="41" bestFit="1" customWidth="1"/>
    <col min="18" max="18" width="22.125" style="41" customWidth="1"/>
    <col min="19" max="19" width="21.625" style="41" customWidth="1"/>
    <col min="20" max="21" width="16.50390625" style="41" customWidth="1"/>
    <col min="22" max="22" width="15.375" style="41" customWidth="1"/>
    <col min="23" max="23" width="16.50390625" style="41" customWidth="1"/>
    <col min="24" max="24" width="13.50390625" style="41" customWidth="1"/>
    <col min="25" max="25" width="18.625" style="41" customWidth="1"/>
    <col min="26" max="16384" width="8.875" style="41" customWidth="1"/>
  </cols>
  <sheetData>
    <row r="1" spans="8:16" s="1" customFormat="1" ht="18" customHeight="1">
      <c r="H1" s="2"/>
      <c r="P1" s="2"/>
    </row>
    <row r="2" spans="6:16" s="1" customFormat="1" ht="30" customHeight="1">
      <c r="F2" s="53" t="s">
        <v>1</v>
      </c>
      <c r="G2" s="53"/>
      <c r="H2" s="53"/>
      <c r="I2" s="54" t="s">
        <v>2</v>
      </c>
      <c r="J2" s="54"/>
      <c r="P2" s="2"/>
    </row>
    <row r="3" spans="6:16" s="1" customFormat="1" ht="15" customHeight="1">
      <c r="F3" s="55"/>
      <c r="G3" s="55"/>
      <c r="H3" s="55"/>
      <c r="I3" s="4"/>
      <c r="P3" s="2"/>
    </row>
    <row r="4" spans="2:16" s="1" customFormat="1" ht="26.25" customHeight="1" thickBot="1">
      <c r="B4" s="5"/>
      <c r="C4" s="5"/>
      <c r="F4" s="56" t="s">
        <v>3</v>
      </c>
      <c r="G4" s="57"/>
      <c r="H4" s="57"/>
      <c r="I4" s="58" t="s">
        <v>4</v>
      </c>
      <c r="J4" s="58"/>
      <c r="K4" s="3"/>
      <c r="L4" s="5"/>
      <c r="M4" s="5"/>
      <c r="N4" s="5"/>
      <c r="O4" s="44" t="s">
        <v>5</v>
      </c>
      <c r="P4" s="44"/>
    </row>
    <row r="5" spans="1:16" s="1" customFormat="1" ht="18.75" customHeight="1">
      <c r="A5" s="45" t="s">
        <v>6</v>
      </c>
      <c r="B5" s="46"/>
      <c r="C5" s="6"/>
      <c r="D5" s="7"/>
      <c r="E5" s="7" t="s">
        <v>7</v>
      </c>
      <c r="F5" s="7"/>
      <c r="G5" s="7" t="s">
        <v>8</v>
      </c>
      <c r="H5" s="7"/>
      <c r="I5" s="7"/>
      <c r="J5" s="7" t="s">
        <v>7</v>
      </c>
      <c r="K5" s="7"/>
      <c r="L5" s="7"/>
      <c r="M5" s="7" t="s">
        <v>8</v>
      </c>
      <c r="N5" s="7"/>
      <c r="O5" s="7"/>
      <c r="P5" s="8" t="s">
        <v>9</v>
      </c>
    </row>
    <row r="6" spans="1:16" s="1" customFormat="1" ht="34.5" customHeight="1">
      <c r="A6" s="47"/>
      <c r="B6" s="48"/>
      <c r="C6" s="9" t="s">
        <v>10</v>
      </c>
      <c r="D6" s="9" t="s">
        <v>11</v>
      </c>
      <c r="E6" s="9" t="s">
        <v>12</v>
      </c>
      <c r="F6" s="9" t="s">
        <v>13</v>
      </c>
      <c r="G6" s="10" t="s">
        <v>14</v>
      </c>
      <c r="H6" s="11" t="s">
        <v>15</v>
      </c>
      <c r="I6" s="12" t="s">
        <v>16</v>
      </c>
      <c r="J6" s="13" t="s">
        <v>17</v>
      </c>
      <c r="K6" s="9" t="s">
        <v>18</v>
      </c>
      <c r="L6" s="14" t="s">
        <v>19</v>
      </c>
      <c r="M6" s="14" t="s">
        <v>20</v>
      </c>
      <c r="N6" s="14" t="s">
        <v>21</v>
      </c>
      <c r="O6" s="14" t="s">
        <v>0</v>
      </c>
      <c r="P6" s="11" t="s">
        <v>22</v>
      </c>
    </row>
    <row r="7" spans="1:16" s="1" customFormat="1" ht="21.75" customHeight="1">
      <c r="A7" s="49" t="s">
        <v>23</v>
      </c>
      <c r="B7" s="50"/>
      <c r="C7" s="15">
        <f aca="true" t="shared" si="0" ref="C7:P7">SUM(C8)</f>
        <v>0</v>
      </c>
      <c r="D7" s="15">
        <f t="shared" si="0"/>
        <v>0</v>
      </c>
      <c r="E7" s="15">
        <f t="shared" si="0"/>
        <v>0</v>
      </c>
      <c r="F7" s="15">
        <f t="shared" si="0"/>
        <v>0</v>
      </c>
      <c r="G7" s="15">
        <f t="shared" si="0"/>
        <v>0</v>
      </c>
      <c r="H7" s="16">
        <f t="shared" si="0"/>
        <v>0</v>
      </c>
      <c r="I7" s="17">
        <f t="shared" si="0"/>
        <v>0</v>
      </c>
      <c r="J7" s="15">
        <f t="shared" si="0"/>
        <v>0</v>
      </c>
      <c r="K7" s="15">
        <f t="shared" si="0"/>
        <v>0</v>
      </c>
      <c r="L7" s="15">
        <f t="shared" si="0"/>
        <v>0</v>
      </c>
      <c r="M7" s="15">
        <f t="shared" si="0"/>
        <v>0</v>
      </c>
      <c r="N7" s="15">
        <f t="shared" si="0"/>
        <v>0</v>
      </c>
      <c r="O7" s="15">
        <f t="shared" si="0"/>
        <v>0</v>
      </c>
      <c r="P7" s="16">
        <f t="shared" si="0"/>
        <v>0</v>
      </c>
    </row>
    <row r="8" spans="2:16" s="18" customFormat="1" ht="21.75" customHeight="1">
      <c r="B8" s="19" t="s">
        <v>24</v>
      </c>
      <c r="C8" s="20"/>
      <c r="D8" s="20"/>
      <c r="E8" s="20"/>
      <c r="F8" s="20"/>
      <c r="G8" s="20"/>
      <c r="H8" s="21"/>
      <c r="I8" s="22"/>
      <c r="J8" s="20"/>
      <c r="K8" s="20"/>
      <c r="L8" s="20"/>
      <c r="M8" s="20"/>
      <c r="N8" s="20"/>
      <c r="O8" s="23">
        <f>SUM(C8:N8)</f>
        <v>0</v>
      </c>
      <c r="P8" s="21"/>
    </row>
    <row r="9" spans="1:16" s="1" customFormat="1" ht="21.75" customHeight="1">
      <c r="A9" s="49" t="s">
        <v>25</v>
      </c>
      <c r="B9" s="50"/>
      <c r="C9" s="15">
        <f aca="true" t="shared" si="1" ref="C9:P9">SUM(C10:C32)</f>
        <v>296191350</v>
      </c>
      <c r="D9" s="15">
        <f t="shared" si="1"/>
        <v>18315874083</v>
      </c>
      <c r="E9" s="15">
        <f t="shared" si="1"/>
        <v>2216335388</v>
      </c>
      <c r="F9" s="15">
        <f t="shared" si="1"/>
        <v>4085393403.9700003</v>
      </c>
      <c r="G9" s="15">
        <f t="shared" si="1"/>
        <v>3297287232</v>
      </c>
      <c r="H9" s="16">
        <f t="shared" si="1"/>
        <v>1133941503</v>
      </c>
      <c r="I9" s="17">
        <f t="shared" si="1"/>
        <v>727956950.97</v>
      </c>
      <c r="J9" s="15">
        <f t="shared" si="1"/>
        <v>1014996556</v>
      </c>
      <c r="K9" s="15">
        <f t="shared" si="1"/>
        <v>646333002</v>
      </c>
      <c r="L9" s="15">
        <f t="shared" si="1"/>
        <v>59500</v>
      </c>
      <c r="M9" s="15">
        <f t="shared" si="1"/>
        <v>0</v>
      </c>
      <c r="N9" s="15">
        <f t="shared" si="1"/>
        <v>0</v>
      </c>
      <c r="O9" s="15">
        <f t="shared" si="1"/>
        <v>31734368968.940002</v>
      </c>
      <c r="P9" s="16">
        <f t="shared" si="1"/>
        <v>0</v>
      </c>
    </row>
    <row r="10" spans="2:16" s="18" customFormat="1" ht="30.75" customHeight="1">
      <c r="B10" s="24" t="s">
        <v>26</v>
      </c>
      <c r="C10" s="25">
        <v>153019090</v>
      </c>
      <c r="D10" s="25"/>
      <c r="E10" s="25"/>
      <c r="F10" s="25"/>
      <c r="G10" s="25">
        <v>11082282</v>
      </c>
      <c r="H10" s="26">
        <v>58772</v>
      </c>
      <c r="I10" s="27">
        <v>856609</v>
      </c>
      <c r="J10" s="25"/>
      <c r="K10" s="25"/>
      <c r="L10" s="25"/>
      <c r="M10" s="25"/>
      <c r="N10" s="25"/>
      <c r="O10" s="28">
        <f aca="true" t="shared" si="2" ref="O10:O32">SUM(C10:N10)</f>
        <v>165016753</v>
      </c>
      <c r="P10" s="26"/>
    </row>
    <row r="11" spans="2:16" s="29" customFormat="1" ht="21.75" customHeight="1">
      <c r="B11" s="24" t="s">
        <v>27</v>
      </c>
      <c r="C11" s="25"/>
      <c r="D11" s="25"/>
      <c r="E11" s="25"/>
      <c r="F11" s="25"/>
      <c r="G11" s="25">
        <v>341251</v>
      </c>
      <c r="H11" s="26">
        <v>79800</v>
      </c>
      <c r="I11" s="27">
        <v>84000</v>
      </c>
      <c r="J11" s="25"/>
      <c r="K11" s="25"/>
      <c r="L11" s="25"/>
      <c r="M11" s="25"/>
      <c r="N11" s="25"/>
      <c r="O11" s="28">
        <f t="shared" si="2"/>
        <v>505051</v>
      </c>
      <c r="P11" s="26"/>
    </row>
    <row r="12" spans="2:16" s="18" customFormat="1" ht="30.75" customHeight="1">
      <c r="B12" s="24" t="s">
        <v>28</v>
      </c>
      <c r="C12" s="25"/>
      <c r="D12" s="25"/>
      <c r="E12" s="25"/>
      <c r="F12" s="25"/>
      <c r="G12" s="25"/>
      <c r="H12" s="26"/>
      <c r="I12" s="27"/>
      <c r="J12" s="25"/>
      <c r="K12" s="25"/>
      <c r="L12" s="25"/>
      <c r="M12" s="25"/>
      <c r="N12" s="25"/>
      <c r="O12" s="28">
        <f t="shared" si="2"/>
        <v>0</v>
      </c>
      <c r="P12" s="26"/>
    </row>
    <row r="13" spans="2:16" s="29" customFormat="1" ht="21.75" customHeight="1">
      <c r="B13" s="24" t="s">
        <v>29</v>
      </c>
      <c r="C13" s="25"/>
      <c r="D13" s="25">
        <v>665547670</v>
      </c>
      <c r="E13" s="25">
        <v>101350092</v>
      </c>
      <c r="F13" s="25">
        <v>2487760613</v>
      </c>
      <c r="G13" s="25">
        <v>258861715</v>
      </c>
      <c r="H13" s="26">
        <v>136436793</v>
      </c>
      <c r="I13" s="27">
        <v>345758415</v>
      </c>
      <c r="J13" s="25">
        <v>5510228</v>
      </c>
      <c r="K13" s="25">
        <v>6125916</v>
      </c>
      <c r="L13" s="25"/>
      <c r="M13" s="25"/>
      <c r="N13" s="25"/>
      <c r="O13" s="28">
        <f t="shared" si="2"/>
        <v>4007351442</v>
      </c>
      <c r="P13" s="26"/>
    </row>
    <row r="14" spans="2:16" s="18" customFormat="1" ht="30.75" customHeight="1">
      <c r="B14" s="24" t="s">
        <v>30</v>
      </c>
      <c r="C14" s="25"/>
      <c r="D14" s="25"/>
      <c r="E14" s="25"/>
      <c r="F14" s="25"/>
      <c r="G14" s="25">
        <v>702999</v>
      </c>
      <c r="H14" s="26">
        <v>25000</v>
      </c>
      <c r="I14" s="27"/>
      <c r="J14" s="25"/>
      <c r="K14" s="25">
        <v>722350</v>
      </c>
      <c r="L14" s="25"/>
      <c r="M14" s="25"/>
      <c r="N14" s="25"/>
      <c r="O14" s="28">
        <f t="shared" si="2"/>
        <v>1450349</v>
      </c>
      <c r="P14" s="26"/>
    </row>
    <row r="15" spans="2:16" s="29" customFormat="1" ht="21.75" customHeight="1">
      <c r="B15" s="24" t="s">
        <v>31</v>
      </c>
      <c r="C15" s="25"/>
      <c r="D15" s="25"/>
      <c r="E15" s="25"/>
      <c r="F15" s="25"/>
      <c r="G15" s="25">
        <v>4259698</v>
      </c>
      <c r="H15" s="26">
        <v>270980</v>
      </c>
      <c r="I15" s="27">
        <v>5735659</v>
      </c>
      <c r="J15" s="25"/>
      <c r="K15" s="25">
        <v>519552</v>
      </c>
      <c r="L15" s="25"/>
      <c r="M15" s="25"/>
      <c r="N15" s="25"/>
      <c r="O15" s="28">
        <f t="shared" si="2"/>
        <v>10785889</v>
      </c>
      <c r="P15" s="26"/>
    </row>
    <row r="16" spans="2:16" s="18" customFormat="1" ht="65.25" customHeight="1">
      <c r="B16" s="24" t="s">
        <v>32</v>
      </c>
      <c r="C16" s="25"/>
      <c r="D16" s="25"/>
      <c r="E16" s="25"/>
      <c r="F16" s="25"/>
      <c r="G16" s="25"/>
      <c r="H16" s="26"/>
      <c r="I16" s="27"/>
      <c r="J16" s="25"/>
      <c r="K16" s="25"/>
      <c r="L16" s="25"/>
      <c r="M16" s="25"/>
      <c r="N16" s="25"/>
      <c r="O16" s="28">
        <f t="shared" si="2"/>
        <v>0</v>
      </c>
      <c r="P16" s="26"/>
    </row>
    <row r="17" spans="2:16" s="29" customFormat="1" ht="21.75" customHeight="1">
      <c r="B17" s="24" t="s">
        <v>33</v>
      </c>
      <c r="C17" s="25">
        <v>103172260</v>
      </c>
      <c r="D17" s="25">
        <v>16524229342</v>
      </c>
      <c r="E17" s="25"/>
      <c r="F17" s="25">
        <v>812634634.97</v>
      </c>
      <c r="G17" s="25">
        <v>39824352</v>
      </c>
      <c r="H17" s="26">
        <v>9727453</v>
      </c>
      <c r="I17" s="27">
        <v>15281175.97</v>
      </c>
      <c r="J17" s="25"/>
      <c r="K17" s="25"/>
      <c r="L17" s="25"/>
      <c r="M17" s="25"/>
      <c r="N17" s="25"/>
      <c r="O17" s="28">
        <f t="shared" si="2"/>
        <v>17504869217.940002</v>
      </c>
      <c r="P17" s="26"/>
    </row>
    <row r="18" spans="2:16" s="18" customFormat="1" ht="21.75" customHeight="1">
      <c r="B18" s="24" t="s">
        <v>34</v>
      </c>
      <c r="C18" s="25">
        <v>40000000</v>
      </c>
      <c r="D18" s="25">
        <v>156193219</v>
      </c>
      <c r="E18" s="25"/>
      <c r="F18" s="25">
        <v>183440881</v>
      </c>
      <c r="G18" s="25">
        <v>241182540</v>
      </c>
      <c r="H18" s="26">
        <v>5354950</v>
      </c>
      <c r="I18" s="27">
        <v>45008053</v>
      </c>
      <c r="J18" s="25">
        <v>21000000</v>
      </c>
      <c r="K18" s="25">
        <v>111783681</v>
      </c>
      <c r="L18" s="25"/>
      <c r="M18" s="25"/>
      <c r="N18" s="25"/>
      <c r="O18" s="28">
        <f t="shared" si="2"/>
        <v>803963324</v>
      </c>
      <c r="P18" s="26"/>
    </row>
    <row r="19" spans="2:16" s="18" customFormat="1" ht="30.75" customHeight="1">
      <c r="B19" s="24" t="s">
        <v>35</v>
      </c>
      <c r="C19" s="25"/>
      <c r="D19" s="25"/>
      <c r="E19" s="25">
        <v>9743994</v>
      </c>
      <c r="F19" s="25">
        <v>78370549</v>
      </c>
      <c r="G19" s="25">
        <v>361064007</v>
      </c>
      <c r="H19" s="26">
        <v>15469078</v>
      </c>
      <c r="I19" s="27">
        <v>11974766</v>
      </c>
      <c r="J19" s="25">
        <v>940921499</v>
      </c>
      <c r="K19" s="25">
        <v>527379</v>
      </c>
      <c r="L19" s="25"/>
      <c r="M19" s="25"/>
      <c r="N19" s="25"/>
      <c r="O19" s="28">
        <f t="shared" si="2"/>
        <v>1418071272</v>
      </c>
      <c r="P19" s="26"/>
    </row>
    <row r="20" spans="2:16" s="18" customFormat="1" ht="21.75" customHeight="1">
      <c r="B20" s="24" t="s">
        <v>36</v>
      </c>
      <c r="C20" s="25"/>
      <c r="D20" s="25"/>
      <c r="E20" s="25"/>
      <c r="F20" s="25"/>
      <c r="G20" s="25"/>
      <c r="H20" s="26"/>
      <c r="I20" s="27"/>
      <c r="J20" s="25"/>
      <c r="K20" s="25"/>
      <c r="L20" s="25"/>
      <c r="M20" s="25"/>
      <c r="N20" s="25"/>
      <c r="O20" s="28">
        <f t="shared" si="2"/>
        <v>0</v>
      </c>
      <c r="P20" s="26"/>
    </row>
    <row r="21" spans="2:16" s="29" customFormat="1" ht="21.75" customHeight="1">
      <c r="B21" s="24" t="s">
        <v>37</v>
      </c>
      <c r="C21" s="25"/>
      <c r="D21" s="25"/>
      <c r="E21" s="25"/>
      <c r="F21" s="25"/>
      <c r="G21" s="25">
        <v>19353948</v>
      </c>
      <c r="H21" s="26">
        <v>22000</v>
      </c>
      <c r="I21" s="27"/>
      <c r="J21" s="25"/>
      <c r="K21" s="25">
        <v>8896427</v>
      </c>
      <c r="L21" s="25"/>
      <c r="M21" s="25"/>
      <c r="N21" s="25"/>
      <c r="O21" s="28">
        <f t="shared" si="2"/>
        <v>28272375</v>
      </c>
      <c r="P21" s="26"/>
    </row>
    <row r="22" spans="2:16" s="18" customFormat="1" ht="30.75" customHeight="1">
      <c r="B22" s="24" t="s">
        <v>38</v>
      </c>
      <c r="C22" s="25"/>
      <c r="D22" s="25"/>
      <c r="E22" s="25">
        <v>31599350</v>
      </c>
      <c r="F22" s="25"/>
      <c r="G22" s="25">
        <v>39674750</v>
      </c>
      <c r="H22" s="26">
        <v>1530854</v>
      </c>
      <c r="I22" s="27">
        <v>6776361</v>
      </c>
      <c r="J22" s="25"/>
      <c r="K22" s="25">
        <v>4545586</v>
      </c>
      <c r="L22" s="25"/>
      <c r="M22" s="25"/>
      <c r="N22" s="25"/>
      <c r="O22" s="28">
        <f t="shared" si="2"/>
        <v>84126901</v>
      </c>
      <c r="P22" s="26"/>
    </row>
    <row r="23" spans="2:16" s="18" customFormat="1" ht="21.75" customHeight="1">
      <c r="B23" s="24" t="s">
        <v>39</v>
      </c>
      <c r="C23" s="25"/>
      <c r="D23" s="25">
        <v>12398300</v>
      </c>
      <c r="E23" s="25">
        <v>2061918237</v>
      </c>
      <c r="F23" s="25">
        <v>333003626</v>
      </c>
      <c r="G23" s="25">
        <v>345161792</v>
      </c>
      <c r="H23" s="26">
        <v>791205030</v>
      </c>
      <c r="I23" s="27">
        <v>29231384</v>
      </c>
      <c r="J23" s="25"/>
      <c r="K23" s="25">
        <v>2480078</v>
      </c>
      <c r="L23" s="25"/>
      <c r="M23" s="25"/>
      <c r="N23" s="25"/>
      <c r="O23" s="28">
        <f t="shared" si="2"/>
        <v>3575398447</v>
      </c>
      <c r="P23" s="26"/>
    </row>
    <row r="24" spans="2:16" s="29" customFormat="1" ht="21.75" customHeight="1">
      <c r="B24" s="24" t="s">
        <v>40</v>
      </c>
      <c r="C24" s="25"/>
      <c r="D24" s="25">
        <v>744929097</v>
      </c>
      <c r="E24" s="25">
        <v>11723715</v>
      </c>
      <c r="F24" s="25">
        <v>32138077</v>
      </c>
      <c r="G24" s="25">
        <v>1310530970</v>
      </c>
      <c r="H24" s="26">
        <v>64905524</v>
      </c>
      <c r="I24" s="27">
        <v>231479233</v>
      </c>
      <c r="J24" s="25"/>
      <c r="K24" s="25">
        <v>301825270</v>
      </c>
      <c r="L24" s="25"/>
      <c r="M24" s="25"/>
      <c r="N24" s="25"/>
      <c r="O24" s="28">
        <f t="shared" si="2"/>
        <v>2697531886</v>
      </c>
      <c r="P24" s="26"/>
    </row>
    <row r="25" spans="2:16" s="29" customFormat="1" ht="21.75" customHeight="1">
      <c r="B25" s="24" t="s">
        <v>41</v>
      </c>
      <c r="C25" s="25"/>
      <c r="D25" s="25"/>
      <c r="E25" s="25"/>
      <c r="F25" s="25"/>
      <c r="G25" s="25">
        <v>1900419</v>
      </c>
      <c r="H25" s="26">
        <v>582354</v>
      </c>
      <c r="I25" s="27">
        <v>608073</v>
      </c>
      <c r="J25" s="25"/>
      <c r="K25" s="25">
        <v>5986167</v>
      </c>
      <c r="L25" s="25"/>
      <c r="M25" s="25"/>
      <c r="N25" s="25"/>
      <c r="O25" s="28">
        <f t="shared" si="2"/>
        <v>9077013</v>
      </c>
      <c r="P25" s="26"/>
    </row>
    <row r="26" spans="2:16" s="29" customFormat="1" ht="21.75" customHeight="1">
      <c r="B26" s="24" t="s">
        <v>42</v>
      </c>
      <c r="C26" s="25"/>
      <c r="D26" s="25">
        <v>212576455</v>
      </c>
      <c r="E26" s="25"/>
      <c r="F26" s="25">
        <v>158045023</v>
      </c>
      <c r="G26" s="25">
        <v>403659763</v>
      </c>
      <c r="H26" s="26">
        <v>72394259</v>
      </c>
      <c r="I26" s="27">
        <v>14225477</v>
      </c>
      <c r="J26" s="25">
        <v>14983769</v>
      </c>
      <c r="K26" s="25">
        <v>5167180</v>
      </c>
      <c r="L26" s="25">
        <v>59500</v>
      </c>
      <c r="M26" s="25"/>
      <c r="N26" s="25"/>
      <c r="O26" s="28">
        <f t="shared" si="2"/>
        <v>881111426</v>
      </c>
      <c r="P26" s="26"/>
    </row>
    <row r="27" spans="2:16" s="30" customFormat="1" ht="21.75" customHeight="1">
      <c r="B27" s="24" t="s">
        <v>43</v>
      </c>
      <c r="C27" s="25"/>
      <c r="D27" s="25"/>
      <c r="E27" s="25"/>
      <c r="F27" s="25"/>
      <c r="G27" s="25">
        <v>602485</v>
      </c>
      <c r="H27" s="26"/>
      <c r="I27" s="27"/>
      <c r="J27" s="25"/>
      <c r="K27" s="25">
        <v>2436832</v>
      </c>
      <c r="L27" s="25"/>
      <c r="M27" s="25"/>
      <c r="N27" s="25"/>
      <c r="O27" s="28">
        <f t="shared" si="2"/>
        <v>3039317</v>
      </c>
      <c r="P27" s="26"/>
    </row>
    <row r="28" spans="2:16" s="18" customFormat="1" ht="21.75" customHeight="1">
      <c r="B28" s="24" t="s">
        <v>44</v>
      </c>
      <c r="C28" s="25"/>
      <c r="D28" s="25"/>
      <c r="E28" s="25"/>
      <c r="F28" s="25"/>
      <c r="G28" s="25">
        <v>129519637</v>
      </c>
      <c r="H28" s="26">
        <v>6817210</v>
      </c>
      <c r="I28" s="27">
        <v>5720973</v>
      </c>
      <c r="J28" s="25"/>
      <c r="K28" s="25">
        <v>138140184</v>
      </c>
      <c r="L28" s="25"/>
      <c r="M28" s="25"/>
      <c r="N28" s="25"/>
      <c r="O28" s="28">
        <f t="shared" si="2"/>
        <v>280198004</v>
      </c>
      <c r="P28" s="26"/>
    </row>
    <row r="29" spans="2:16" s="18" customFormat="1" ht="30.75" customHeight="1">
      <c r="B29" s="24" t="s">
        <v>45</v>
      </c>
      <c r="C29" s="25"/>
      <c r="D29" s="25"/>
      <c r="E29" s="25"/>
      <c r="F29" s="25"/>
      <c r="G29" s="25">
        <v>2938349</v>
      </c>
      <c r="H29" s="26">
        <v>126550</v>
      </c>
      <c r="I29" s="27">
        <v>403000</v>
      </c>
      <c r="J29" s="25"/>
      <c r="K29" s="25"/>
      <c r="L29" s="25"/>
      <c r="M29" s="25"/>
      <c r="N29" s="25"/>
      <c r="O29" s="28">
        <f t="shared" si="2"/>
        <v>3467899</v>
      </c>
      <c r="P29" s="26"/>
    </row>
    <row r="30" spans="2:16" s="18" customFormat="1" ht="30.75" customHeight="1">
      <c r="B30" s="24" t="s">
        <v>46</v>
      </c>
      <c r="C30" s="25"/>
      <c r="D30" s="25"/>
      <c r="E30" s="25"/>
      <c r="F30" s="25"/>
      <c r="G30" s="25">
        <v>126474647</v>
      </c>
      <c r="H30" s="26">
        <v>28934896</v>
      </c>
      <c r="I30" s="27">
        <v>14813772</v>
      </c>
      <c r="J30" s="25">
        <v>32581060</v>
      </c>
      <c r="K30" s="25">
        <v>55534768</v>
      </c>
      <c r="L30" s="25"/>
      <c r="M30" s="25"/>
      <c r="N30" s="25"/>
      <c r="O30" s="28">
        <f t="shared" si="2"/>
        <v>258339143</v>
      </c>
      <c r="P30" s="26"/>
    </row>
    <row r="31" spans="2:16" s="18" customFormat="1" ht="30.75" customHeight="1">
      <c r="B31" s="24" t="s">
        <v>47</v>
      </c>
      <c r="C31" s="25"/>
      <c r="D31" s="25"/>
      <c r="E31" s="25"/>
      <c r="F31" s="25"/>
      <c r="G31" s="25"/>
      <c r="H31" s="26"/>
      <c r="I31" s="27"/>
      <c r="J31" s="25"/>
      <c r="K31" s="25">
        <v>1546632</v>
      </c>
      <c r="L31" s="25"/>
      <c r="M31" s="25"/>
      <c r="N31" s="25"/>
      <c r="O31" s="28">
        <f t="shared" si="2"/>
        <v>1546632</v>
      </c>
      <c r="P31" s="26"/>
    </row>
    <row r="32" spans="2:16" s="18" customFormat="1" ht="21.75" customHeight="1">
      <c r="B32" s="24" t="s">
        <v>48</v>
      </c>
      <c r="C32" s="25"/>
      <c r="D32" s="25"/>
      <c r="E32" s="25"/>
      <c r="F32" s="25"/>
      <c r="G32" s="25">
        <v>151628</v>
      </c>
      <c r="H32" s="26"/>
      <c r="I32" s="27"/>
      <c r="J32" s="25"/>
      <c r="K32" s="25">
        <v>95000</v>
      </c>
      <c r="L32" s="25"/>
      <c r="M32" s="25"/>
      <c r="N32" s="25"/>
      <c r="O32" s="28">
        <f t="shared" si="2"/>
        <v>246628</v>
      </c>
      <c r="P32" s="26"/>
    </row>
    <row r="33" spans="1:16" s="1" customFormat="1" ht="22.5" customHeight="1">
      <c r="A33" s="49" t="s">
        <v>49</v>
      </c>
      <c r="B33" s="50"/>
      <c r="C33" s="15">
        <f aca="true" t="shared" si="3" ref="C33:P33">SUM(C34)</f>
        <v>0</v>
      </c>
      <c r="D33" s="15">
        <f t="shared" si="3"/>
        <v>0</v>
      </c>
      <c r="E33" s="15">
        <f t="shared" si="3"/>
        <v>0</v>
      </c>
      <c r="F33" s="15">
        <f t="shared" si="3"/>
        <v>0</v>
      </c>
      <c r="G33" s="15">
        <f t="shared" si="3"/>
        <v>856294</v>
      </c>
      <c r="H33" s="16">
        <f t="shared" si="3"/>
        <v>0</v>
      </c>
      <c r="I33" s="17">
        <f t="shared" si="3"/>
        <v>291148</v>
      </c>
      <c r="J33" s="15">
        <f t="shared" si="3"/>
        <v>0</v>
      </c>
      <c r="K33" s="15">
        <f t="shared" si="3"/>
        <v>0</v>
      </c>
      <c r="L33" s="15">
        <f t="shared" si="3"/>
        <v>0</v>
      </c>
      <c r="M33" s="15">
        <f t="shared" si="3"/>
        <v>0</v>
      </c>
      <c r="N33" s="15">
        <f t="shared" si="3"/>
        <v>0</v>
      </c>
      <c r="O33" s="15">
        <f t="shared" si="3"/>
        <v>1147442</v>
      </c>
      <c r="P33" s="16">
        <f t="shared" si="3"/>
        <v>0</v>
      </c>
    </row>
    <row r="34" spans="2:16" s="18" customFormat="1" ht="30.75" customHeight="1">
      <c r="B34" s="24" t="s">
        <v>50</v>
      </c>
      <c r="C34" s="25"/>
      <c r="D34" s="25"/>
      <c r="E34" s="25"/>
      <c r="F34" s="25"/>
      <c r="G34" s="25">
        <v>856294</v>
      </c>
      <c r="H34" s="26"/>
      <c r="I34" s="27">
        <v>291148</v>
      </c>
      <c r="J34" s="25"/>
      <c r="K34" s="25"/>
      <c r="L34" s="25"/>
      <c r="M34" s="25"/>
      <c r="N34" s="25"/>
      <c r="O34" s="28">
        <f>SUM(C34:N34)</f>
        <v>1147442</v>
      </c>
      <c r="P34" s="26"/>
    </row>
    <row r="35" spans="2:16" s="18" customFormat="1" ht="15" customHeight="1">
      <c r="B35" s="31"/>
      <c r="C35" s="32"/>
      <c r="D35" s="32"/>
      <c r="E35" s="32"/>
      <c r="F35" s="32"/>
      <c r="G35" s="33"/>
      <c r="H35" s="34"/>
      <c r="I35" s="33"/>
      <c r="J35" s="32"/>
      <c r="K35" s="32"/>
      <c r="L35" s="32"/>
      <c r="M35" s="32"/>
      <c r="N35" s="32"/>
      <c r="O35" s="23"/>
      <c r="P35" s="35"/>
    </row>
    <row r="36" spans="1:16" s="1" customFormat="1" ht="18" customHeight="1" thickBot="1">
      <c r="A36" s="51" t="s">
        <v>51</v>
      </c>
      <c r="B36" s="52"/>
      <c r="C36" s="36">
        <f aca="true" t="shared" si="4" ref="C36:P36">C33+C9+C7</f>
        <v>296191350</v>
      </c>
      <c r="D36" s="36">
        <f t="shared" si="4"/>
        <v>18315874083</v>
      </c>
      <c r="E36" s="36">
        <f t="shared" si="4"/>
        <v>2216335388</v>
      </c>
      <c r="F36" s="36">
        <f t="shared" si="4"/>
        <v>4085393403.9700003</v>
      </c>
      <c r="G36" s="36">
        <f t="shared" si="4"/>
        <v>3298143526</v>
      </c>
      <c r="H36" s="37">
        <f t="shared" si="4"/>
        <v>1133941503</v>
      </c>
      <c r="I36" s="38">
        <f t="shared" si="4"/>
        <v>728248098.97</v>
      </c>
      <c r="J36" s="36">
        <f t="shared" si="4"/>
        <v>1014996556</v>
      </c>
      <c r="K36" s="36">
        <f t="shared" si="4"/>
        <v>646333002</v>
      </c>
      <c r="L36" s="36">
        <f t="shared" si="4"/>
        <v>59500</v>
      </c>
      <c r="M36" s="36">
        <f t="shared" si="4"/>
        <v>0</v>
      </c>
      <c r="N36" s="36">
        <f t="shared" si="4"/>
        <v>0</v>
      </c>
      <c r="O36" s="36">
        <f t="shared" si="4"/>
        <v>31735516410.940002</v>
      </c>
      <c r="P36" s="37">
        <f t="shared" si="4"/>
        <v>0</v>
      </c>
    </row>
    <row r="37" spans="8:16" s="1" customFormat="1" ht="16.5">
      <c r="H37" s="2"/>
      <c r="P37" s="2"/>
    </row>
    <row r="38" spans="2:16" s="39" customFormat="1" ht="16.5">
      <c r="B38" s="1"/>
      <c r="H38" s="40"/>
      <c r="P38" s="40"/>
    </row>
    <row r="39" spans="2:16" s="39" customFormat="1" ht="16.5">
      <c r="B39" s="1"/>
      <c r="H39" s="40"/>
      <c r="P39" s="40"/>
    </row>
    <row r="40" spans="2:16" s="39" customFormat="1" ht="16.5">
      <c r="B40" s="1"/>
      <c r="H40" s="40"/>
      <c r="P40" s="40"/>
    </row>
    <row r="41" spans="2:16" s="39" customFormat="1" ht="16.5">
      <c r="B41" s="1"/>
      <c r="H41" s="40"/>
      <c r="P41" s="40"/>
    </row>
    <row r="42" spans="2:16" s="39" customFormat="1" ht="16.5">
      <c r="B42" s="1"/>
      <c r="H42" s="40"/>
      <c r="P42" s="40"/>
    </row>
    <row r="43" spans="2:16" s="39" customFormat="1" ht="16.5">
      <c r="B43" s="1"/>
      <c r="H43" s="40"/>
      <c r="P43" s="40"/>
    </row>
    <row r="44" spans="2:16" s="39" customFormat="1" ht="16.5">
      <c r="B44" s="1"/>
      <c r="H44" s="40"/>
      <c r="P44" s="40"/>
    </row>
    <row r="45" spans="2:16" s="39" customFormat="1" ht="16.5">
      <c r="B45" s="1"/>
      <c r="H45" s="40"/>
      <c r="P45" s="40"/>
    </row>
    <row r="46" spans="2:16" s="39" customFormat="1" ht="16.5">
      <c r="B46" s="1"/>
      <c r="H46" s="40"/>
      <c r="P46" s="40"/>
    </row>
    <row r="47" spans="2:16" s="39" customFormat="1" ht="16.5">
      <c r="B47" s="1"/>
      <c r="H47" s="40"/>
      <c r="P47" s="40"/>
    </row>
    <row r="48" spans="2:16" s="39" customFormat="1" ht="16.5">
      <c r="B48" s="1"/>
      <c r="H48" s="40"/>
      <c r="P48" s="40"/>
    </row>
    <row r="49" spans="2:16" s="39" customFormat="1" ht="16.5">
      <c r="B49" s="1"/>
      <c r="H49" s="40"/>
      <c r="P49" s="40"/>
    </row>
    <row r="50" spans="2:16" s="39" customFormat="1" ht="16.5">
      <c r="B50" s="1"/>
      <c r="H50" s="40"/>
      <c r="P50" s="40"/>
    </row>
    <row r="51" spans="2:16" s="39" customFormat="1" ht="16.5">
      <c r="B51" s="1"/>
      <c r="H51" s="40"/>
      <c r="P51" s="40"/>
    </row>
    <row r="52" spans="2:16" s="39" customFormat="1" ht="16.5">
      <c r="B52" s="1"/>
      <c r="H52" s="40"/>
      <c r="P52" s="40"/>
    </row>
    <row r="53" spans="2:16" s="39" customFormat="1" ht="16.5">
      <c r="B53" s="1"/>
      <c r="H53" s="40"/>
      <c r="P53" s="40"/>
    </row>
    <row r="54" spans="2:16" s="39" customFormat="1" ht="16.5">
      <c r="B54" s="1"/>
      <c r="H54" s="40"/>
      <c r="P54" s="40"/>
    </row>
    <row r="55" spans="2:16" s="39" customFormat="1" ht="16.5">
      <c r="B55" s="1"/>
      <c r="H55" s="40"/>
      <c r="P55" s="40"/>
    </row>
    <row r="56" spans="2:16" s="39" customFormat="1" ht="16.5">
      <c r="B56" s="1"/>
      <c r="H56" s="40"/>
      <c r="P56" s="40"/>
    </row>
    <row r="57" spans="2:16" s="39" customFormat="1" ht="16.5">
      <c r="B57" s="1"/>
      <c r="H57" s="40"/>
      <c r="P57" s="40"/>
    </row>
    <row r="58" spans="2:16" s="39" customFormat="1" ht="16.5">
      <c r="B58" s="1"/>
      <c r="H58" s="40"/>
      <c r="P58" s="40"/>
    </row>
    <row r="59" spans="2:16" s="39" customFormat="1" ht="16.5">
      <c r="B59" s="1"/>
      <c r="H59" s="40"/>
      <c r="P59" s="40"/>
    </row>
    <row r="60" spans="2:16" s="39" customFormat="1" ht="16.5">
      <c r="B60" s="1"/>
      <c r="H60" s="40"/>
      <c r="P60" s="40"/>
    </row>
    <row r="61" spans="2:16" s="39" customFormat="1" ht="16.5">
      <c r="B61" s="1"/>
      <c r="H61" s="40"/>
      <c r="P61" s="40"/>
    </row>
    <row r="62" spans="2:16" s="39" customFormat="1" ht="16.5">
      <c r="B62" s="1"/>
      <c r="H62" s="40"/>
      <c r="P62" s="40"/>
    </row>
    <row r="63" spans="2:16" s="39" customFormat="1" ht="16.5">
      <c r="B63" s="1"/>
      <c r="H63" s="40"/>
      <c r="P63" s="40"/>
    </row>
    <row r="64" spans="2:16" s="39" customFormat="1" ht="16.5">
      <c r="B64" s="1"/>
      <c r="H64" s="40"/>
      <c r="P64" s="40"/>
    </row>
    <row r="65" spans="2:16" s="39" customFormat="1" ht="16.5">
      <c r="B65" s="1"/>
      <c r="H65" s="40"/>
      <c r="P65" s="40"/>
    </row>
    <row r="66" spans="2:16" s="39" customFormat="1" ht="16.5">
      <c r="B66" s="1"/>
      <c r="H66" s="40"/>
      <c r="P66" s="40"/>
    </row>
    <row r="67" spans="2:16" s="39" customFormat="1" ht="16.5">
      <c r="B67" s="1"/>
      <c r="H67" s="40"/>
      <c r="P67" s="40"/>
    </row>
    <row r="68" spans="2:16" s="39" customFormat="1" ht="16.5">
      <c r="B68" s="1"/>
      <c r="H68" s="40"/>
      <c r="P68" s="40"/>
    </row>
    <row r="69" spans="2:16" s="39" customFormat="1" ht="16.5">
      <c r="B69" s="1"/>
      <c r="H69" s="40"/>
      <c r="P69" s="40"/>
    </row>
    <row r="70" spans="2:16" s="39" customFormat="1" ht="16.5">
      <c r="B70" s="1"/>
      <c r="H70" s="40"/>
      <c r="P70" s="40"/>
    </row>
    <row r="71" spans="2:16" s="39" customFormat="1" ht="16.5">
      <c r="B71" s="1"/>
      <c r="H71" s="40"/>
      <c r="P71" s="40"/>
    </row>
    <row r="72" spans="2:16" s="39" customFormat="1" ht="16.5">
      <c r="B72" s="1"/>
      <c r="H72" s="40"/>
      <c r="P72" s="40"/>
    </row>
    <row r="73" spans="2:16" s="39" customFormat="1" ht="16.5">
      <c r="B73" s="1"/>
      <c r="H73" s="40"/>
      <c r="P73" s="40"/>
    </row>
    <row r="74" spans="2:16" s="39" customFormat="1" ht="16.5">
      <c r="B74" s="1"/>
      <c r="H74" s="40"/>
      <c r="P74" s="40"/>
    </row>
    <row r="75" spans="2:16" s="39" customFormat="1" ht="16.5">
      <c r="B75" s="1"/>
      <c r="H75" s="40"/>
      <c r="P75" s="40"/>
    </row>
    <row r="76" spans="2:16" s="39" customFormat="1" ht="16.5">
      <c r="B76" s="1"/>
      <c r="H76" s="40"/>
      <c r="P76" s="40"/>
    </row>
    <row r="77" spans="2:16" s="39" customFormat="1" ht="16.5">
      <c r="B77" s="1"/>
      <c r="H77" s="40"/>
      <c r="P77" s="40"/>
    </row>
    <row r="78" spans="2:16" s="39" customFormat="1" ht="16.5">
      <c r="B78" s="1"/>
      <c r="H78" s="40"/>
      <c r="P78" s="40"/>
    </row>
    <row r="79" spans="2:16" s="39" customFormat="1" ht="16.5">
      <c r="B79" s="1"/>
      <c r="H79" s="40"/>
      <c r="P79" s="40"/>
    </row>
    <row r="80" spans="2:16" s="39" customFormat="1" ht="16.5">
      <c r="B80" s="1"/>
      <c r="H80" s="40"/>
      <c r="P80" s="40"/>
    </row>
    <row r="81" spans="2:16" s="39" customFormat="1" ht="16.5">
      <c r="B81" s="1"/>
      <c r="H81" s="40"/>
      <c r="P81" s="40"/>
    </row>
    <row r="82" spans="2:16" s="39" customFormat="1" ht="16.5">
      <c r="B82" s="1"/>
      <c r="H82" s="40"/>
      <c r="P82" s="40"/>
    </row>
    <row r="83" spans="2:16" s="39" customFormat="1" ht="16.5">
      <c r="B83" s="1"/>
      <c r="H83" s="40"/>
      <c r="P83" s="40"/>
    </row>
    <row r="84" spans="2:16" s="39" customFormat="1" ht="16.5">
      <c r="B84" s="1"/>
      <c r="H84" s="40"/>
      <c r="P84" s="40"/>
    </row>
    <row r="85" spans="2:16" s="39" customFormat="1" ht="16.5">
      <c r="B85" s="1"/>
      <c r="H85" s="40"/>
      <c r="P85" s="40"/>
    </row>
    <row r="86" spans="2:16" s="39" customFormat="1" ht="16.5">
      <c r="B86" s="1"/>
      <c r="H86" s="40"/>
      <c r="P86" s="40"/>
    </row>
    <row r="87" spans="2:16" s="39" customFormat="1" ht="16.5">
      <c r="B87" s="1"/>
      <c r="H87" s="40"/>
      <c r="P87" s="40"/>
    </row>
    <row r="88" spans="2:16" s="39" customFormat="1" ht="16.5">
      <c r="B88" s="1"/>
      <c r="H88" s="40"/>
      <c r="P88" s="40"/>
    </row>
    <row r="89" spans="2:16" s="39" customFormat="1" ht="16.5">
      <c r="B89" s="1"/>
      <c r="H89" s="40"/>
      <c r="P89" s="40"/>
    </row>
    <row r="90" spans="2:16" s="39" customFormat="1" ht="16.5">
      <c r="B90" s="1"/>
      <c r="H90" s="40"/>
      <c r="P90" s="40"/>
    </row>
    <row r="91" spans="2:16" s="39" customFormat="1" ht="16.5">
      <c r="B91" s="1"/>
      <c r="H91" s="40"/>
      <c r="P91" s="40"/>
    </row>
    <row r="92" spans="2:16" s="39" customFormat="1" ht="16.5">
      <c r="B92" s="1"/>
      <c r="H92" s="40"/>
      <c r="P92" s="40"/>
    </row>
    <row r="93" spans="2:16" s="39" customFormat="1" ht="16.5">
      <c r="B93" s="1"/>
      <c r="H93" s="40"/>
      <c r="P93" s="40"/>
    </row>
    <row r="94" spans="2:16" s="39" customFormat="1" ht="16.5">
      <c r="B94" s="1"/>
      <c r="H94" s="40"/>
      <c r="P94" s="40"/>
    </row>
    <row r="95" spans="2:16" s="39" customFormat="1" ht="16.5">
      <c r="B95" s="1"/>
      <c r="H95" s="40"/>
      <c r="P95" s="40"/>
    </row>
    <row r="96" spans="2:16" s="39" customFormat="1" ht="16.5">
      <c r="B96" s="1"/>
      <c r="H96" s="40"/>
      <c r="P96" s="40"/>
    </row>
    <row r="97" spans="2:16" s="39" customFormat="1" ht="16.5">
      <c r="B97" s="1"/>
      <c r="H97" s="40"/>
      <c r="P97" s="40"/>
    </row>
    <row r="98" spans="2:16" s="39" customFormat="1" ht="16.5">
      <c r="B98" s="1"/>
      <c r="H98" s="40"/>
      <c r="P98" s="40"/>
    </row>
    <row r="99" spans="2:16" s="39" customFormat="1" ht="16.5">
      <c r="B99" s="1"/>
      <c r="H99" s="40"/>
      <c r="P99" s="40"/>
    </row>
    <row r="100" spans="2:16" s="39" customFormat="1" ht="16.5">
      <c r="B100" s="1"/>
      <c r="H100" s="40"/>
      <c r="P100" s="40"/>
    </row>
    <row r="101" spans="2:16" s="39" customFormat="1" ht="15.75" customHeight="1">
      <c r="B101" s="1"/>
      <c r="H101" s="40"/>
      <c r="P101" s="40"/>
    </row>
  </sheetData>
  <mergeCells count="11">
    <mergeCell ref="A33:B33"/>
    <mergeCell ref="A36:B36"/>
    <mergeCell ref="F2:H2"/>
    <mergeCell ref="I2:J2"/>
    <mergeCell ref="F3:H3"/>
    <mergeCell ref="F4:H4"/>
    <mergeCell ref="I4:J4"/>
    <mergeCell ref="O4:P4"/>
    <mergeCell ref="A5:B6"/>
    <mergeCell ref="A7:B7"/>
    <mergeCell ref="A9:B9"/>
  </mergeCells>
  <dataValidations count="1">
    <dataValidation type="decimal" operator="greaterThanOrEqual" allowBlank="1" showInputMessage="1" showErrorMessage="1" sqref="H34 B6:J33">
      <formula1>0</formula1>
    </dataValidation>
  </dataValidations>
  <printOptions horizontalCentered="1"/>
  <pageMargins left="0.5905511811023623" right="0.5905511811023623" top="0.4724409448818898" bottom="0.7874015748031497" header="0.2755905511811024" footer="0.1968503937007874"/>
  <pageSetup horizontalDpi="600" verticalDpi="600" orientation="portrait" pageOrder="overThenDown" paperSize="9" scale="85" r:id="rId1"/>
  <rowBreaks count="2" manualBreakCount="2">
    <brk id="62" max="16" man="1"/>
    <brk id="9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Q204</cp:lastModifiedBy>
  <dcterms:created xsi:type="dcterms:W3CDTF">2011-04-06T02:07:20Z</dcterms:created>
  <dcterms:modified xsi:type="dcterms:W3CDTF">2011-04-08T06:45:03Z</dcterms:modified>
  <cp:category/>
  <cp:version/>
  <cp:contentType/>
  <cp:contentStatus/>
</cp:coreProperties>
</file>