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748" windowHeight="5880" tabRatio="744" activeTab="0"/>
  </bookViews>
  <sheets>
    <sheet name="參考表6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'參考表6'!$A$1:$Z$105</definedName>
    <definedName name="Print_Area_MI">#REF!</definedName>
    <definedName name="_xlnm.Print_Titles" localSheetId="0">'參考表6'!$2:$7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<sst xmlns="http://schemas.openxmlformats.org/spreadsheetml/2006/main" count="363" uniqueCount="119">
  <si>
    <t xml:space="preserve">           </t>
  </si>
  <si>
    <t>...</t>
  </si>
  <si>
    <t>其　他
收　入</t>
  </si>
  <si>
    <t>債　務
還　本</t>
  </si>
  <si>
    <t>單位：新臺幣百萬元</t>
  </si>
  <si>
    <t>年   度   別</t>
  </si>
  <si>
    <t>營業盈餘
及
事業收入</t>
  </si>
  <si>
    <t>合        計</t>
  </si>
  <si>
    <t>教育科學
文化支出</t>
  </si>
  <si>
    <t>年增率
(％)</t>
  </si>
  <si>
    <t>稅    課
及
專賣收入</t>
  </si>
  <si>
    <t>規    費
及
罰款收入</t>
  </si>
  <si>
    <t>金    額</t>
  </si>
  <si>
    <t>經濟發展
支    出</t>
  </si>
  <si>
    <t>社會福利
支    出</t>
  </si>
  <si>
    <t>金    額</t>
  </si>
  <si>
    <t>歲入歲出
餘    絀</t>
  </si>
  <si>
    <t>發行公債
及賒借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</si>
  <si>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</si>
  <si>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歲                                    入</t>
  </si>
  <si>
    <t>歲                                                                   出</t>
  </si>
  <si>
    <t>協助
收入</t>
  </si>
  <si>
    <t xml:space="preserve">
一般政務
支    出</t>
  </si>
  <si>
    <t>融    資    調    度</t>
  </si>
  <si>
    <t>移  用
以前年度
歲計賸餘</t>
  </si>
  <si>
    <t>95年度</t>
  </si>
  <si>
    <t>96年度</t>
  </si>
  <si>
    <t>財　產
收　入
(1)</t>
  </si>
  <si>
    <t>國　防
支　出
(2)</t>
  </si>
  <si>
    <t>社區發展
及
環境保護
支    出
(3)</t>
  </si>
  <si>
    <t>退休撫卹
支    出
(4)</t>
  </si>
  <si>
    <t>債　務
支　出
(5)</t>
  </si>
  <si>
    <t>歷年中央政府</t>
  </si>
  <si>
    <t>收支概況表</t>
  </si>
  <si>
    <t>39年度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</si>
  <si>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</si>
  <si>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</si>
  <si>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</si>
  <si>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</si>
  <si>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</si>
  <si>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</si>
  <si>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</si>
  <si>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</si>
  <si>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</si>
  <si>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</si>
  <si>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</si>
  <si>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</si>
  <si>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</si>
  <si>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</si>
  <si>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</si>
  <si>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</si>
  <si>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</si>
  <si>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</si>
  <si>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</si>
  <si>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</si>
  <si>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</si>
  <si>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</si>
  <si>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</si>
  <si>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</si>
  <si>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</si>
  <si>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</si>
  <si>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</si>
  <si>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</si>
  <si>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</si>
  <si>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</si>
  <si>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</si>
  <si>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</si>
  <si>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</si>
  <si>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</si>
  <si>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</si>
  <si>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</si>
  <si>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</si>
  <si>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</si>
  <si>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</si>
  <si>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</si>
  <si>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</si>
  <si>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</si>
  <si>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</si>
  <si>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r>
      <t>88年下半年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及89年度</t>
    </r>
  </si>
  <si>
    <t>90年度</t>
  </si>
  <si>
    <t>91年度</t>
  </si>
  <si>
    <t>92年度</t>
  </si>
  <si>
    <t>93年度</t>
  </si>
  <si>
    <t>94年度</t>
  </si>
  <si>
    <t>97年度</t>
  </si>
  <si>
    <t>98年度</t>
  </si>
  <si>
    <t>99年度</t>
  </si>
  <si>
    <t>-</t>
  </si>
  <si>
    <t xml:space="preserve">           (1)財產收入81年度以前未含財產孳息。</t>
  </si>
  <si>
    <t xml:space="preserve">           (2)國防支出77年度以前含外交支出。</t>
  </si>
  <si>
    <t xml:space="preserve">           (3)社區發展及環境保護支出82年度以前包含於社會福利支出內。</t>
  </si>
  <si>
    <t xml:space="preserve">           (4)退休撫卹支出80年度以前包含於社會福利支出內。</t>
  </si>
  <si>
    <t xml:space="preserve">           (5)債務支出88年度以前含債務還本。</t>
  </si>
  <si>
    <t>-</t>
  </si>
  <si>
    <t>-</t>
  </si>
  <si>
    <t>100年度</t>
  </si>
  <si>
    <t>-</t>
  </si>
  <si>
    <t>101年度</t>
  </si>
  <si>
    <t>-</t>
  </si>
  <si>
    <t>102年度</t>
  </si>
  <si>
    <t>104年度</t>
  </si>
  <si>
    <t>40年度</t>
  </si>
  <si>
    <t>-</t>
  </si>
  <si>
    <t>41年度</t>
  </si>
  <si>
    <t>-</t>
  </si>
  <si>
    <t>42年度</t>
  </si>
  <si>
    <t>43年上半年</t>
  </si>
  <si>
    <t>43年度</t>
  </si>
  <si>
    <t>44年度</t>
  </si>
  <si>
    <t>103年度</t>
  </si>
  <si>
    <t>-</t>
  </si>
  <si>
    <r>
      <t>補  助</t>
    </r>
    <r>
      <rPr>
        <sz val="12"/>
        <color indexed="8"/>
        <rFont val="標楷體"/>
        <family val="4"/>
      </rPr>
      <t xml:space="preserve">
及
其他支出
(6)</t>
    </r>
  </si>
  <si>
    <t xml:space="preserve">           (6)補助及其他支出86年度以前係由補助支出及其他支出合併而成。</t>
  </si>
  <si>
    <t>105年度</t>
  </si>
  <si>
    <t>106年度</t>
  </si>
  <si>
    <t>107年度</t>
  </si>
  <si>
    <t>108年度</t>
  </si>
  <si>
    <t>附註：39年度至106年度係決算審定數，107年度及108年度係法定預算數。</t>
  </si>
  <si>
    <t>參考表9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</si>
</sst>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  <numFmt numFmtId="221" formatCode="#,##0.0000_);[Red]\(#,##0.0000\)"/>
    <numFmt numFmtId="222" formatCode="#,##0.00_);[Red]\(#,##0.00\)"/>
    <numFmt numFmtId="223" formatCode="_-* #,##0.0_-;\-* #,##0.0_-;_-* &quot;-&quot;_-;_-@_-"/>
    <numFmt numFmtId="224" formatCode="0.0;[Red]0.0"/>
    <numFmt numFmtId="225" formatCode="0;[Red]0"/>
    <numFmt numFmtId="226" formatCode="_-* #,##0.0_-;\-* #,##0.0_-;_-* &quot;-&quot;??_-;_-@_-"/>
    <numFmt numFmtId="227" formatCode="#,##0.00;[Red]#,##0.00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#,##0.0\ "/>
    <numFmt numFmtId="232" formatCode="#,##0.000"/>
  </numFmts>
  <fonts count="42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3"/>
      <color indexed="8"/>
      <name val="新細明體"/>
      <family val="1"/>
    </font>
    <font>
      <b/>
      <sz val="20"/>
      <color indexed="8"/>
      <name val="新細明體"/>
      <family val="1"/>
    </font>
    <font>
      <sz val="15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b/>
      <sz val="2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Arial"/>
      <family val="2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Arial"/>
      <family val="2"/>
    </font>
    <font>
      <sz val="12"/>
      <color indexed="17"/>
      <name val="標楷體"/>
      <family val="4"/>
    </font>
    <font>
      <sz val="12"/>
      <color indexed="20"/>
      <name val="標楷體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38" fontId="20" fillId="0" borderId="0" applyBorder="0" applyAlignment="0">
      <protection/>
    </xf>
    <xf numFmtId="216" fontId="21" fillId="2" borderId="1" applyNumberFormat="0" applyFont="0" applyFill="0" applyBorder="0">
      <alignment horizontal="center" vertical="center"/>
      <protection/>
    </xf>
    <xf numFmtId="217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0" fillId="11" borderId="0" applyNumberFormat="0" applyBorder="0" applyAlignment="0" applyProtection="0"/>
    <xf numFmtId="9" fontId="0" fillId="0" borderId="0" applyFont="0" applyFill="0" applyBorder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3" fillId="4" borderId="5" applyNumberFormat="0" applyFont="0" applyAlignment="0" applyProtection="0"/>
    <xf numFmtId="0" fontId="13" fillId="4" borderId="5" applyNumberFormat="0" applyFont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>
      <alignment/>
      <protection/>
    </xf>
    <xf numFmtId="0" fontId="34" fillId="3" borderId="3" applyNumberFormat="0" applyAlignment="0" applyProtection="0"/>
    <xf numFmtId="0" fontId="34" fillId="3" borderId="3" applyNumberFormat="0" applyAlignment="0" applyProtection="0"/>
    <xf numFmtId="0" fontId="35" fillId="2" borderId="9" applyNumberFormat="0" applyAlignment="0" applyProtection="0"/>
    <xf numFmtId="0" fontId="35" fillId="2" borderId="9" applyNumberFormat="0" applyAlignment="0" applyProtection="0"/>
    <xf numFmtId="0" fontId="36" fillId="16" borderId="10" applyNumberFormat="0" applyAlignment="0" applyProtection="0"/>
    <xf numFmtId="0" fontId="36" fillId="16" borderId="10" applyNumberFormat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41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7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horizontal="centerContinuous" vertical="center"/>
      <protection/>
    </xf>
    <xf numFmtId="0" fontId="5" fillId="0" borderId="0" xfId="55" applyFont="1" applyFill="1" applyAlignment="1">
      <alignment vertical="center"/>
      <protection/>
    </xf>
    <xf numFmtId="0" fontId="9" fillId="0" borderId="0" xfId="55" applyFont="1" applyFill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14" fillId="0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horizontal="centerContinuous"/>
      <protection/>
    </xf>
    <xf numFmtId="0" fontId="6" fillId="0" borderId="0" xfId="55" applyFont="1" applyFill="1">
      <alignment/>
      <protection/>
    </xf>
    <xf numFmtId="0" fontId="2" fillId="0" borderId="0" xfId="55" applyFont="1" applyFill="1" applyAlignment="1">
      <alignment horizontal="centerContinuous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Fill="1" applyAlignment="1">
      <alignment horizontal="left"/>
      <protection/>
    </xf>
    <xf numFmtId="0" fontId="6" fillId="0" borderId="0" xfId="55" applyFont="1" applyFill="1" applyBorder="1" applyAlignment="1">
      <alignment horizontal="centerContinuous"/>
      <protection/>
    </xf>
    <xf numFmtId="0" fontId="15" fillId="0" borderId="0" xfId="55" applyFont="1" applyFill="1" applyBorder="1" applyAlignment="1">
      <alignment horizontal="right"/>
      <protection/>
    </xf>
    <xf numFmtId="0" fontId="15" fillId="0" borderId="11" xfId="55" applyFont="1" applyFill="1" applyBorder="1" applyAlignment="1">
      <alignment horizontal="centerContinuous" vertical="center"/>
      <protection/>
    </xf>
    <xf numFmtId="0" fontId="15" fillId="0" borderId="12" xfId="55" applyFont="1" applyFill="1" applyBorder="1" applyAlignment="1">
      <alignment horizontal="centerContinuous" vertical="center"/>
      <protection/>
    </xf>
    <xf numFmtId="0" fontId="15" fillId="0" borderId="13" xfId="55" applyFont="1" applyFill="1" applyBorder="1" applyAlignment="1">
      <alignment horizontal="centerContinuous" vertical="center"/>
      <protection/>
    </xf>
    <xf numFmtId="0" fontId="15" fillId="0" borderId="0" xfId="55" applyFont="1" applyFill="1" applyAlignment="1">
      <alignment vertical="center"/>
      <protection/>
    </xf>
    <xf numFmtId="0" fontId="15" fillId="0" borderId="11" xfId="55" applyFont="1" applyFill="1" applyBorder="1" applyAlignment="1">
      <alignment horizontal="centerContinuous" vertical="center" wrapText="1"/>
      <protection/>
    </xf>
    <xf numFmtId="0" fontId="15" fillId="0" borderId="13" xfId="55" applyFont="1" applyFill="1" applyBorder="1" applyAlignment="1">
      <alignment horizontal="centerContinuous" vertical="center" wrapText="1"/>
      <protection/>
    </xf>
    <xf numFmtId="0" fontId="15" fillId="0" borderId="14" xfId="55" applyFont="1" applyFill="1" applyBorder="1" applyAlignment="1">
      <alignment horizontal="center" vertical="center" wrapText="1"/>
      <protection/>
    </xf>
    <xf numFmtId="0" fontId="15" fillId="0" borderId="1" xfId="55" applyFont="1" applyFill="1" applyBorder="1" applyAlignment="1">
      <alignment horizontal="center" vertical="center" wrapText="1"/>
      <protection/>
    </xf>
    <xf numFmtId="0" fontId="16" fillId="0" borderId="15" xfId="55" applyFont="1" applyFill="1" applyBorder="1" applyAlignment="1">
      <alignment horizontal="center" vertical="center" wrapText="1"/>
      <protection/>
    </xf>
    <xf numFmtId="0" fontId="15" fillId="0" borderId="16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vertical="center" wrapText="1"/>
      <protection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>
      <alignment/>
      <protection/>
    </xf>
    <xf numFmtId="198" fontId="6" fillId="0" borderId="0" xfId="55" applyNumberFormat="1" applyFont="1" applyFill="1">
      <alignment/>
      <protection/>
    </xf>
    <xf numFmtId="196" fontId="6" fillId="0" borderId="0" xfId="55" applyNumberFormat="1" applyFont="1" applyFill="1">
      <alignment/>
      <protection/>
    </xf>
    <xf numFmtId="189" fontId="18" fillId="0" borderId="17" xfId="56" applyNumberFormat="1" applyFont="1" applyFill="1" applyBorder="1" applyAlignment="1">
      <alignment horizontal="right"/>
      <protection/>
    </xf>
    <xf numFmtId="0" fontId="10" fillId="0" borderId="0" xfId="56" applyFont="1" applyFill="1" applyBorder="1" applyAlignment="1">
      <alignment/>
      <protection/>
    </xf>
    <xf numFmtId="0" fontId="10" fillId="0" borderId="0" xfId="56" applyFont="1" applyFill="1" applyBorder="1">
      <alignment/>
      <protection/>
    </xf>
    <xf numFmtId="198" fontId="10" fillId="0" borderId="0" xfId="56" applyNumberFormat="1" applyFont="1" applyFill="1" applyBorder="1">
      <alignment/>
      <protection/>
    </xf>
    <xf numFmtId="196" fontId="10" fillId="0" borderId="0" xfId="56" applyNumberFormat="1" applyFont="1" applyFill="1" applyBorder="1">
      <alignment/>
      <protection/>
    </xf>
    <xf numFmtId="0" fontId="10" fillId="0" borderId="0" xfId="56" applyFont="1" applyFill="1">
      <alignment/>
      <protection/>
    </xf>
    <xf numFmtId="198" fontId="10" fillId="0" borderId="0" xfId="56" applyNumberFormat="1" applyFont="1" applyFill="1">
      <alignment/>
      <protection/>
    </xf>
    <xf numFmtId="196" fontId="10" fillId="0" borderId="0" xfId="56" applyNumberFormat="1" applyFont="1" applyFill="1">
      <alignment/>
      <protection/>
    </xf>
    <xf numFmtId="189" fontId="18" fillId="0" borderId="17" xfId="56" applyNumberFormat="1" applyFont="1" applyFill="1" applyBorder="1" applyAlignment="1">
      <alignment horizontal="right" vertical="center"/>
      <protection/>
    </xf>
    <xf numFmtId="184" fontId="18" fillId="0" borderId="17" xfId="56" applyNumberFormat="1" applyFont="1" applyFill="1" applyBorder="1" applyAlignment="1">
      <alignment horizontal="right" vertical="center"/>
      <protection/>
    </xf>
    <xf numFmtId="189" fontId="18" fillId="0" borderId="18" xfId="56" applyNumberFormat="1" applyFont="1" applyFill="1" applyBorder="1" applyAlignment="1">
      <alignment horizontal="right" vertical="center"/>
      <protection/>
    </xf>
    <xf numFmtId="189" fontId="18" fillId="0" borderId="19" xfId="56" applyNumberFormat="1" applyFont="1" applyFill="1" applyBorder="1" applyAlignment="1">
      <alignment horizontal="right" vertical="center"/>
      <protection/>
    </xf>
    <xf numFmtId="185" fontId="18" fillId="0" borderId="17" xfId="56" applyNumberFormat="1" applyFont="1" applyFill="1" applyBorder="1" applyAlignment="1">
      <alignment horizontal="right" vertical="center"/>
      <protection/>
    </xf>
    <xf numFmtId="191" fontId="18" fillId="0" borderId="17" xfId="56" applyNumberFormat="1" applyFont="1" applyFill="1" applyBorder="1" applyAlignment="1">
      <alignment horizontal="right" vertical="center"/>
      <protection/>
    </xf>
    <xf numFmtId="0" fontId="6" fillId="0" borderId="19" xfId="56" applyFont="1" applyFill="1" applyBorder="1" applyAlignment="1">
      <alignment horizontal="left" indent="2"/>
      <protection/>
    </xf>
    <xf numFmtId="41" fontId="18" fillId="0" borderId="17" xfId="56" applyNumberFormat="1" applyFont="1" applyFill="1" applyBorder="1" applyAlignment="1">
      <alignment horizontal="right" vertical="center"/>
      <protection/>
    </xf>
    <xf numFmtId="41" fontId="10" fillId="0" borderId="0" xfId="56" applyNumberFormat="1" applyFont="1" applyFill="1">
      <alignment/>
      <protection/>
    </xf>
    <xf numFmtId="41" fontId="18" fillId="0" borderId="17" xfId="56" applyNumberFormat="1" applyFont="1" applyFill="1" applyBorder="1" applyAlignment="1">
      <alignment horizontal="right"/>
      <protection/>
    </xf>
    <xf numFmtId="189" fontId="18" fillId="0" borderId="20" xfId="56" applyNumberFormat="1" applyFont="1" applyFill="1" applyBorder="1" applyAlignment="1">
      <alignment horizontal="right" vertical="center"/>
      <protection/>
    </xf>
    <xf numFmtId="190" fontId="18" fillId="0" borderId="20" xfId="56" applyNumberFormat="1" applyFont="1" applyFill="1" applyBorder="1" applyAlignment="1">
      <alignment horizontal="right" vertical="center"/>
      <protection/>
    </xf>
    <xf numFmtId="189" fontId="18" fillId="0" borderId="21" xfId="56" applyNumberFormat="1" applyFont="1" applyFill="1" applyBorder="1" applyAlignment="1">
      <alignment horizontal="right" vertical="center"/>
      <protection/>
    </xf>
    <xf numFmtId="41" fontId="18" fillId="0" borderId="20" xfId="56" applyNumberFormat="1" applyFont="1" applyFill="1" applyBorder="1" applyAlignment="1">
      <alignment horizontal="right" vertical="center"/>
      <protection/>
    </xf>
    <xf numFmtId="191" fontId="18" fillId="0" borderId="20" xfId="56" applyNumberFormat="1" applyFont="1" applyFill="1" applyBorder="1" applyAlignment="1">
      <alignment horizontal="right" vertical="center"/>
      <protection/>
    </xf>
    <xf numFmtId="190" fontId="18" fillId="0" borderId="17" xfId="56" applyNumberFormat="1" applyFont="1" applyFill="1" applyBorder="1" applyAlignment="1">
      <alignment horizontal="right" vertical="center"/>
      <protection/>
    </xf>
    <xf numFmtId="0" fontId="10" fillId="0" borderId="0" xfId="56" applyFont="1" applyFill="1" applyBorder="1" applyAlignment="1">
      <alignment horizontal="right" vertical="center"/>
      <protection/>
    </xf>
    <xf numFmtId="0" fontId="10" fillId="0" borderId="0" xfId="56" applyFont="1" applyFill="1" applyAlignment="1">
      <alignment horizontal="right" vertical="center"/>
      <protection/>
    </xf>
    <xf numFmtId="41" fontId="10" fillId="0" borderId="0" xfId="56" applyNumberFormat="1" applyFont="1" applyFill="1" applyAlignment="1">
      <alignment horizontal="right" vertical="center"/>
      <protection/>
    </xf>
    <xf numFmtId="196" fontId="10" fillId="0" borderId="0" xfId="56" applyNumberFormat="1" applyFont="1" applyFill="1" applyAlignment="1">
      <alignment horizontal="right" vertical="center"/>
      <protection/>
    </xf>
    <xf numFmtId="193" fontId="18" fillId="0" borderId="18" xfId="56" applyNumberFormat="1" applyFont="1" applyFill="1" applyBorder="1" applyAlignment="1">
      <alignment horizontal="right" vertical="center"/>
      <protection/>
    </xf>
    <xf numFmtId="189" fontId="39" fillId="0" borderId="17" xfId="56" applyNumberFormat="1" applyFont="1" applyFill="1" applyBorder="1" applyAlignment="1">
      <alignment horizontal="right" vertical="center"/>
      <protection/>
    </xf>
    <xf numFmtId="191" fontId="39" fillId="0" borderId="17" xfId="56" applyNumberFormat="1" applyFont="1" applyFill="1" applyBorder="1" applyAlignment="1">
      <alignment horizontal="right" vertical="center"/>
      <protection/>
    </xf>
    <xf numFmtId="41" fontId="18" fillId="0" borderId="14" xfId="56" applyNumberFormat="1" applyFont="1" applyFill="1" applyBorder="1" applyAlignment="1">
      <alignment horizontal="right" vertical="center"/>
      <protection/>
    </xf>
    <xf numFmtId="41" fontId="18" fillId="0" borderId="18" xfId="56" applyNumberFormat="1" applyFont="1" applyFill="1" applyBorder="1" applyAlignment="1">
      <alignment horizontal="right" vertical="center"/>
      <protection/>
    </xf>
    <xf numFmtId="0" fontId="15" fillId="0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vertical="center" wrapText="1"/>
      <protection/>
    </xf>
    <xf numFmtId="0" fontId="4" fillId="0" borderId="0" xfId="55" applyFont="1" applyFill="1" applyBorder="1" applyAlignment="1">
      <alignment vertical="center"/>
      <protection/>
    </xf>
    <xf numFmtId="0" fontId="6" fillId="0" borderId="0" xfId="56" applyFont="1" applyFill="1" applyAlignment="1">
      <alignment horizontal="left" vertical="center"/>
      <protection/>
    </xf>
    <xf numFmtId="0" fontId="14" fillId="0" borderId="0" xfId="55" applyFont="1" applyFill="1" applyAlignment="1">
      <alignment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8" fillId="0" borderId="0" xfId="55" applyFont="1" applyFill="1" applyAlignment="1">
      <alignment horizontal="right" vertical="center"/>
      <protection/>
    </xf>
    <xf numFmtId="0" fontId="6" fillId="0" borderId="19" xfId="56" applyFont="1" applyFill="1" applyBorder="1" applyAlignment="1">
      <alignment horizontal="left" vertical="center"/>
      <protection/>
    </xf>
    <xf numFmtId="0" fontId="6" fillId="0" borderId="19" xfId="56" applyFont="1" applyFill="1" applyBorder="1" applyAlignment="1">
      <alignment horizontal="left" vertical="center" wrapText="1"/>
      <protection/>
    </xf>
    <xf numFmtId="189" fontId="18" fillId="0" borderId="17" xfId="56" applyNumberFormat="1" applyFont="1" applyFill="1" applyBorder="1" applyAlignment="1">
      <alignment vertical="center"/>
      <protection/>
    </xf>
    <xf numFmtId="0" fontId="6" fillId="0" borderId="0" xfId="55" applyFont="1" applyFill="1" applyAlignment="1">
      <alignment horizontal="right" vertical="center"/>
      <protection/>
    </xf>
    <xf numFmtId="189" fontId="18" fillId="0" borderId="0" xfId="56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89" fontId="8" fillId="0" borderId="0" xfId="55" applyNumberFormat="1" applyFont="1" applyFill="1" applyBorder="1" applyAlignment="1">
      <alignment horizontal="right" vertical="center"/>
      <protection/>
    </xf>
    <xf numFmtId="189" fontId="8" fillId="0" borderId="0" xfId="55" applyNumberFormat="1" applyFont="1" applyFill="1" applyBorder="1" applyAlignment="1">
      <alignment horizontal="right"/>
      <protection/>
    </xf>
    <xf numFmtId="0" fontId="8" fillId="0" borderId="0" xfId="55" applyFont="1" applyFill="1" applyBorder="1" applyAlignment="1">
      <alignment horizontal="right" vertical="center"/>
      <protection/>
    </xf>
    <xf numFmtId="0" fontId="10" fillId="0" borderId="22" xfId="56" applyFont="1" applyFill="1" applyBorder="1">
      <alignment/>
      <protection/>
    </xf>
    <xf numFmtId="0" fontId="10" fillId="0" borderId="22" xfId="56" applyFont="1" applyFill="1" applyBorder="1" applyAlignment="1">
      <alignment/>
      <protection/>
    </xf>
    <xf numFmtId="41" fontId="10" fillId="0" borderId="22" xfId="56" applyNumberFormat="1" applyFont="1" applyFill="1" applyBorder="1" applyAlignment="1">
      <alignment/>
      <protection/>
    </xf>
    <xf numFmtId="0" fontId="10" fillId="0" borderId="22" xfId="56" applyFont="1" applyFill="1" applyBorder="1" applyAlignment="1">
      <alignment horizontal="right" vertical="center"/>
      <protection/>
    </xf>
    <xf numFmtId="41" fontId="10" fillId="0" borderId="22" xfId="56" applyNumberFormat="1" applyFont="1" applyFill="1" applyBorder="1" applyAlignment="1">
      <alignment horizontal="right" vertical="center"/>
      <protection/>
    </xf>
    <xf numFmtId="196" fontId="10" fillId="0" borderId="22" xfId="56" applyNumberFormat="1" applyFont="1" applyFill="1" applyBorder="1" applyAlignment="1">
      <alignment horizontal="right" vertical="center"/>
      <protection/>
    </xf>
    <xf numFmtId="189" fontId="8" fillId="0" borderId="22" xfId="55" applyNumberFormat="1" applyFont="1" applyFill="1" applyBorder="1" applyAlignment="1">
      <alignment horizontal="right"/>
      <protection/>
    </xf>
    <xf numFmtId="189" fontId="18" fillId="18" borderId="17" xfId="56" applyNumberFormat="1" applyFont="1" applyFill="1" applyBorder="1" applyAlignment="1">
      <alignment horizontal="right" vertical="center"/>
      <protection/>
    </xf>
    <xf numFmtId="189" fontId="18" fillId="18" borderId="0" xfId="56" applyNumberFormat="1" applyFont="1" applyFill="1" applyBorder="1" applyAlignment="1">
      <alignment horizontal="right" vertical="center"/>
      <protection/>
    </xf>
    <xf numFmtId="189" fontId="18" fillId="18" borderId="19" xfId="56" applyNumberFormat="1" applyFont="1" applyFill="1" applyBorder="1" applyAlignment="1">
      <alignment horizontal="right" vertical="center"/>
      <protection/>
    </xf>
    <xf numFmtId="41" fontId="18" fillId="18" borderId="17" xfId="56" applyNumberFormat="1" applyFont="1" applyFill="1" applyBorder="1" applyAlignment="1">
      <alignment horizontal="right" vertical="center"/>
      <protection/>
    </xf>
    <xf numFmtId="185" fontId="18" fillId="18" borderId="17" xfId="56" applyNumberFormat="1" applyFont="1" applyFill="1" applyBorder="1" applyAlignment="1">
      <alignment horizontal="right" vertical="center"/>
      <protection/>
    </xf>
    <xf numFmtId="189" fontId="18" fillId="18" borderId="18" xfId="56" applyNumberFormat="1" applyFont="1" applyFill="1" applyBorder="1" applyAlignment="1">
      <alignment horizontal="right" vertical="center"/>
      <protection/>
    </xf>
    <xf numFmtId="189" fontId="18" fillId="18" borderId="23" xfId="56" applyNumberFormat="1" applyFont="1" applyFill="1" applyBorder="1" applyAlignment="1">
      <alignment horizontal="right" vertical="center"/>
      <protection/>
    </xf>
    <xf numFmtId="41" fontId="18" fillId="18" borderId="23" xfId="56" applyNumberFormat="1" applyFont="1" applyFill="1" applyBorder="1" applyAlignment="1">
      <alignment horizontal="right" vertical="center"/>
      <protection/>
    </xf>
    <xf numFmtId="185" fontId="18" fillId="18" borderId="23" xfId="56" applyNumberFormat="1" applyFont="1" applyFill="1" applyBorder="1" applyAlignment="1">
      <alignment horizontal="right" vertical="center"/>
      <protection/>
    </xf>
    <xf numFmtId="189" fontId="18" fillId="18" borderId="16" xfId="56" applyNumberFormat="1" applyFont="1" applyFill="1" applyBorder="1" applyAlignment="1">
      <alignment horizontal="right"/>
      <protection/>
    </xf>
    <xf numFmtId="189" fontId="18" fillId="18" borderId="15" xfId="56" applyNumberFormat="1" applyFont="1" applyFill="1" applyBorder="1" applyAlignment="1">
      <alignment horizontal="right" vertical="center"/>
      <protection/>
    </xf>
    <xf numFmtId="0" fontId="6" fillId="18" borderId="19" xfId="56" applyFont="1" applyFill="1" applyBorder="1" applyAlignment="1">
      <alignment horizontal="left" vertical="center"/>
      <protection/>
    </xf>
    <xf numFmtId="191" fontId="39" fillId="18" borderId="17" xfId="56" applyNumberFormat="1" applyFont="1" applyFill="1" applyBorder="1" applyAlignment="1">
      <alignment horizontal="right" vertical="center"/>
      <protection/>
    </xf>
    <xf numFmtId="41" fontId="18" fillId="18" borderId="18" xfId="56" applyNumberFormat="1" applyFont="1" applyFill="1" applyBorder="1" applyAlignment="1">
      <alignment horizontal="right" vertical="center"/>
      <protection/>
    </xf>
    <xf numFmtId="189" fontId="8" fillId="18" borderId="0" xfId="55" applyNumberFormat="1" applyFont="1" applyFill="1" applyBorder="1" applyAlignment="1">
      <alignment horizontal="right" vertical="center"/>
      <protection/>
    </xf>
    <xf numFmtId="0" fontId="8" fillId="18" borderId="0" xfId="55" applyFont="1" applyFill="1" applyBorder="1" applyAlignment="1">
      <alignment horizontal="right" vertical="center"/>
      <protection/>
    </xf>
    <xf numFmtId="0" fontId="6" fillId="18" borderId="15" xfId="56" applyFont="1" applyFill="1" applyBorder="1" applyAlignment="1">
      <alignment horizontal="left" vertical="center"/>
      <protection/>
    </xf>
    <xf numFmtId="189" fontId="39" fillId="18" borderId="23" xfId="56" applyNumberFormat="1" applyFont="1" applyFill="1" applyBorder="1" applyAlignment="1">
      <alignment horizontal="right" vertical="center"/>
      <protection/>
    </xf>
    <xf numFmtId="0" fontId="8" fillId="18" borderId="24" xfId="55" applyFont="1" applyFill="1" applyBorder="1" applyAlignment="1">
      <alignment horizontal="right"/>
      <protection/>
    </xf>
    <xf numFmtId="0" fontId="6" fillId="0" borderId="15" xfId="56" applyFont="1" applyFill="1" applyBorder="1" applyAlignment="1">
      <alignment horizontal="left" vertical="center"/>
      <protection/>
    </xf>
    <xf numFmtId="189" fontId="18" fillId="19" borderId="23" xfId="56" applyNumberFormat="1" applyFont="1" applyFill="1" applyBorder="1" applyAlignment="1">
      <alignment horizontal="right" vertical="center"/>
      <protection/>
    </xf>
    <xf numFmtId="185" fontId="18" fillId="19" borderId="23" xfId="56" applyNumberFormat="1" applyFont="1" applyFill="1" applyBorder="1" applyAlignment="1">
      <alignment horizontal="right" vertical="center"/>
      <protection/>
    </xf>
    <xf numFmtId="191" fontId="39" fillId="19" borderId="23" xfId="56" applyNumberFormat="1" applyFont="1" applyFill="1" applyBorder="1" applyAlignment="1">
      <alignment horizontal="right" vertical="center"/>
      <protection/>
    </xf>
    <xf numFmtId="41" fontId="18" fillId="19" borderId="23" xfId="56" applyNumberFormat="1" applyFont="1" applyFill="1" applyBorder="1" applyAlignment="1">
      <alignment horizontal="right" vertical="center"/>
      <protection/>
    </xf>
    <xf numFmtId="41" fontId="18" fillId="19" borderId="16" xfId="56" applyNumberFormat="1" applyFont="1" applyFill="1" applyBorder="1" applyAlignment="1">
      <alignment horizontal="right" vertical="center"/>
      <protection/>
    </xf>
    <xf numFmtId="0" fontId="15" fillId="0" borderId="20" xfId="55" applyFont="1" applyFill="1" applyBorder="1" applyAlignment="1">
      <alignment horizontal="center" vertical="center" wrapText="1"/>
      <protection/>
    </xf>
    <xf numFmtId="0" fontId="15" fillId="0" borderId="23" xfId="55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horizontal="center" vertical="top" wrapText="1"/>
      <protection/>
    </xf>
    <xf numFmtId="0" fontId="15" fillId="0" borderId="23" xfId="55" applyFont="1" applyFill="1" applyBorder="1" applyAlignment="1">
      <alignment horizontal="center" vertical="top" wrapText="1"/>
      <protection/>
    </xf>
    <xf numFmtId="0" fontId="15" fillId="0" borderId="22" xfId="55" applyFont="1" applyFill="1" applyBorder="1" applyAlignment="1">
      <alignment horizontal="center"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5" fillId="0" borderId="24" xfId="55" applyFont="1" applyFill="1" applyBorder="1" applyAlignment="1">
      <alignment horizontal="center" vertical="center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5" fillId="0" borderId="17" xfId="55" applyFont="1" applyFill="1" applyBorder="1" applyAlignment="1">
      <alignment horizontal="center" vertical="center" wrapText="1"/>
      <protection/>
    </xf>
    <xf numFmtId="0" fontId="15" fillId="0" borderId="21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6" fillId="0" borderId="20" xfId="55" applyFont="1" applyFill="1" applyBorder="1" applyAlignment="1">
      <alignment horizontal="center" vertical="center" wrapText="1"/>
      <protection/>
    </xf>
    <xf numFmtId="0" fontId="16" fillId="0" borderId="23" xfId="55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horizontal="distributed" vertical="center" wrapText="1"/>
      <protection/>
    </xf>
    <xf numFmtId="0" fontId="15" fillId="0" borderId="23" xfId="55" applyFont="1" applyFill="1" applyBorder="1" applyAlignment="1">
      <alignment horizontal="distributed" vertical="center" wrapText="1"/>
      <protection/>
    </xf>
    <xf numFmtId="0" fontId="15" fillId="0" borderId="14" xfId="55" applyFont="1" applyFill="1" applyBorder="1" applyAlignment="1">
      <alignment horizontal="center" vertical="center" wrapText="1"/>
      <protection/>
    </xf>
    <xf numFmtId="0" fontId="15" fillId="0" borderId="16" xfId="55" applyFont="1" applyFill="1" applyBorder="1" applyAlignment="1">
      <alignment horizontal="center" vertical="center" wrapText="1"/>
      <protection/>
    </xf>
    <xf numFmtId="0" fontId="15" fillId="0" borderId="11" xfId="55" applyFont="1" applyFill="1" applyBorder="1" applyAlignment="1">
      <alignment horizontal="center" vertical="center"/>
      <protection/>
    </xf>
    <xf numFmtId="0" fontId="15" fillId="0" borderId="12" xfId="55" applyFont="1" applyFill="1" applyBorder="1" applyAlignment="1">
      <alignment horizontal="center" vertical="center"/>
      <protection/>
    </xf>
  </cellXfs>
  <cellStyles count="10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eng" xfId="51"/>
    <cellStyle name="lu" xfId="52"/>
    <cellStyle name="Normal - Style1" xfId="53"/>
    <cellStyle name="Normal_Basic Assumptions" xfId="54"/>
    <cellStyle name="一般_重要經濟指標" xfId="55"/>
    <cellStyle name="一般_重要經濟指標_95簡明參考表6(法)" xfId="56"/>
    <cellStyle name="Comma" xfId="57"/>
    <cellStyle name="千分位 2" xfId="58"/>
    <cellStyle name="Comma [0]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好_103年度歲入來源別預決算調查表 (3)" xfId="67"/>
    <cellStyle name="Percent" xfId="68"/>
    <cellStyle name="計算方式" xfId="69"/>
    <cellStyle name="計算方式 2" xfId="70"/>
    <cellStyle name="Currency" xfId="71"/>
    <cellStyle name="Currency [0]" xfId="72"/>
    <cellStyle name="貨幣[0]_Apply" xfId="73"/>
    <cellStyle name="連結的儲存格" xfId="74"/>
    <cellStyle name="連結的儲存格 2" xfId="75"/>
    <cellStyle name="備註" xfId="76"/>
    <cellStyle name="備註 2" xfId="77"/>
    <cellStyle name="Hyperlink" xfId="78"/>
    <cellStyle name="說明文字" xfId="79"/>
    <cellStyle name="說明文字 2" xfId="80"/>
    <cellStyle name="輔色1" xfId="81"/>
    <cellStyle name="輔色1 2" xfId="82"/>
    <cellStyle name="輔色2" xfId="83"/>
    <cellStyle name="輔色2 2" xfId="84"/>
    <cellStyle name="輔色3" xfId="85"/>
    <cellStyle name="輔色3 2" xfId="86"/>
    <cellStyle name="輔色4" xfId="87"/>
    <cellStyle name="輔色4 2" xfId="88"/>
    <cellStyle name="輔色5" xfId="89"/>
    <cellStyle name="輔色5 2" xfId="90"/>
    <cellStyle name="輔色6" xfId="91"/>
    <cellStyle name="輔色6 2" xfId="92"/>
    <cellStyle name="標題" xfId="93"/>
    <cellStyle name="標題 1" xfId="94"/>
    <cellStyle name="標題 1 2" xfId="95"/>
    <cellStyle name="標題 2" xfId="96"/>
    <cellStyle name="標題 2 2" xfId="97"/>
    <cellStyle name="標題 3" xfId="98"/>
    <cellStyle name="標題 3 2" xfId="99"/>
    <cellStyle name="標題 4" xfId="100"/>
    <cellStyle name="標題 4 2" xfId="101"/>
    <cellStyle name="標題 5" xfId="102"/>
    <cellStyle name="樣式 1" xfId="103"/>
    <cellStyle name="輸入" xfId="104"/>
    <cellStyle name="輸入 2" xfId="105"/>
    <cellStyle name="輸出" xfId="106"/>
    <cellStyle name="輸出 2" xfId="107"/>
    <cellStyle name="檢查儲存格" xfId="108"/>
    <cellStyle name="檢查儲存格 2" xfId="109"/>
    <cellStyle name="壞" xfId="110"/>
    <cellStyle name="壞 2" xfId="111"/>
    <cellStyle name="壞_103年度歲入來源別預決算調查表 (3)" xfId="112"/>
    <cellStyle name="警告文字" xfId="113"/>
    <cellStyle name="警告文字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A119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AB1" sqref="AB1:AB16384"/>
    </sheetView>
  </sheetViews>
  <sheetFormatPr defaultColWidth="9.00390625" defaultRowHeight="16.5"/>
  <cols>
    <col min="1" max="1" width="16.75390625" style="8" customWidth="1"/>
    <col min="2" max="2" width="12.50390625" style="8" customWidth="1"/>
    <col min="3" max="3" width="9.50390625" style="8" customWidth="1"/>
    <col min="4" max="4" width="7.75390625" style="8" customWidth="1"/>
    <col min="5" max="5" width="9.50390625" style="8" customWidth="1"/>
    <col min="6" max="6" width="9.375" style="8" customWidth="1"/>
    <col min="7" max="7" width="9.50390625" style="8" customWidth="1"/>
    <col min="8" max="8" width="11.125" style="8" customWidth="1"/>
    <col min="9" max="9" width="6.75390625" style="8" customWidth="1"/>
    <col min="10" max="10" width="9.50390625" style="8" customWidth="1"/>
    <col min="11" max="11" width="10.50390625" style="8" bestFit="1" customWidth="1"/>
    <col min="12" max="12" width="9.75390625" style="8" customWidth="1"/>
    <col min="13" max="13" width="1.25" style="8" customWidth="1"/>
    <col min="14" max="14" width="9.625" style="8" customWidth="1"/>
    <col min="15" max="15" width="10.125" style="8" customWidth="1"/>
    <col min="16" max="16" width="10.125" style="8" bestFit="1" customWidth="1"/>
    <col min="17" max="17" width="10.25390625" style="8" customWidth="1"/>
    <col min="18" max="18" width="9.625" style="8" customWidth="1"/>
    <col min="19" max="19" width="9.25390625" style="8" customWidth="1"/>
    <col min="20" max="20" width="11.25390625" style="8" customWidth="1"/>
    <col min="21" max="21" width="6.75390625" style="8" customWidth="1"/>
    <col min="22" max="22" width="9.50390625" style="8" customWidth="1"/>
    <col min="23" max="23" width="10.125" style="8" customWidth="1"/>
    <col min="24" max="24" width="10.375" style="8" customWidth="1"/>
    <col min="25" max="25" width="9.625" style="8" customWidth="1"/>
    <col min="26" max="26" width="10.375" style="8" customWidth="1"/>
    <col min="27" max="27" width="10.125" style="26" customWidth="1"/>
    <col min="28" max="16384" width="9.00390625" style="8" customWidth="1"/>
  </cols>
  <sheetData>
    <row r="1" spans="12:14" ht="27.75">
      <c r="L1" s="6"/>
      <c r="N1" s="66"/>
    </row>
    <row r="2" spans="1:27" s="5" customFormat="1" ht="21" customHeight="1">
      <c r="A2" s="1" t="s">
        <v>118</v>
      </c>
      <c r="B2" s="2"/>
      <c r="C2" s="2"/>
      <c r="D2" s="2"/>
      <c r="E2" s="2"/>
      <c r="F2" s="2"/>
      <c r="G2" s="2"/>
      <c r="H2" s="2"/>
      <c r="I2" s="2"/>
      <c r="J2" s="2"/>
      <c r="K2" s="3"/>
      <c r="L2" s="6" t="s">
        <v>32</v>
      </c>
      <c r="M2" s="4"/>
      <c r="N2" s="66" t="s">
        <v>33</v>
      </c>
      <c r="O2" s="6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4"/>
    </row>
    <row r="3" spans="1:25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ht="18" customHeight="1">
      <c r="A4" s="7" t="s">
        <v>0</v>
      </c>
      <c r="B4" s="7"/>
      <c r="C4" s="7"/>
      <c r="D4" s="7"/>
      <c r="E4" s="9"/>
      <c r="F4" s="7"/>
      <c r="G4" s="7"/>
      <c r="H4" s="7"/>
      <c r="I4" s="7"/>
      <c r="J4" s="7"/>
      <c r="L4" s="10"/>
      <c r="M4" s="10"/>
      <c r="N4" s="11"/>
      <c r="O4" s="7"/>
      <c r="P4" s="7"/>
      <c r="Q4" s="7"/>
      <c r="R4" s="7"/>
      <c r="S4" s="7"/>
      <c r="T4" s="7"/>
      <c r="U4" s="7"/>
      <c r="V4" s="7"/>
      <c r="W4" s="7"/>
      <c r="X4" s="7"/>
      <c r="Y4" s="12"/>
      <c r="Z4" s="13" t="s">
        <v>4</v>
      </c>
    </row>
    <row r="5" spans="1:27" s="17" customFormat="1" ht="19.5" customHeight="1">
      <c r="A5" s="114" t="s">
        <v>5</v>
      </c>
      <c r="B5" s="117" t="s">
        <v>19</v>
      </c>
      <c r="C5" s="118"/>
      <c r="D5" s="118"/>
      <c r="E5" s="118"/>
      <c r="F5" s="118"/>
      <c r="G5" s="118"/>
      <c r="H5" s="118"/>
      <c r="I5" s="119"/>
      <c r="J5" s="14" t="s">
        <v>20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10" t="s">
        <v>16</v>
      </c>
      <c r="W5" s="110" t="s">
        <v>3</v>
      </c>
      <c r="X5" s="129" t="s">
        <v>23</v>
      </c>
      <c r="Y5" s="130"/>
      <c r="Z5" s="130"/>
      <c r="AA5" s="62"/>
    </row>
    <row r="6" spans="1:27" s="17" customFormat="1" ht="19.5" customHeight="1">
      <c r="A6" s="115"/>
      <c r="B6" s="110" t="s">
        <v>10</v>
      </c>
      <c r="C6" s="110" t="s">
        <v>6</v>
      </c>
      <c r="D6" s="125" t="s">
        <v>21</v>
      </c>
      <c r="E6" s="110" t="s">
        <v>11</v>
      </c>
      <c r="F6" s="110" t="s">
        <v>27</v>
      </c>
      <c r="G6" s="110" t="s">
        <v>2</v>
      </c>
      <c r="H6" s="18" t="s">
        <v>7</v>
      </c>
      <c r="I6" s="19"/>
      <c r="J6" s="112" t="s">
        <v>22</v>
      </c>
      <c r="K6" s="110" t="s">
        <v>28</v>
      </c>
      <c r="L6" s="110" t="s">
        <v>8</v>
      </c>
      <c r="M6" s="20"/>
      <c r="N6" s="121" t="s">
        <v>13</v>
      </c>
      <c r="O6" s="110" t="s">
        <v>14</v>
      </c>
      <c r="P6" s="123" t="s">
        <v>29</v>
      </c>
      <c r="Q6" s="123" t="s">
        <v>30</v>
      </c>
      <c r="R6" s="110" t="s">
        <v>31</v>
      </c>
      <c r="S6" s="123" t="s">
        <v>111</v>
      </c>
      <c r="T6" s="18" t="s">
        <v>7</v>
      </c>
      <c r="U6" s="19"/>
      <c r="V6" s="120"/>
      <c r="W6" s="120"/>
      <c r="X6" s="125" t="s">
        <v>17</v>
      </c>
      <c r="Y6" s="110" t="s">
        <v>24</v>
      </c>
      <c r="Z6" s="127" t="s">
        <v>18</v>
      </c>
      <c r="AA6" s="62"/>
    </row>
    <row r="7" spans="1:27" s="24" customFormat="1" ht="64.5" customHeight="1">
      <c r="A7" s="116"/>
      <c r="B7" s="111"/>
      <c r="C7" s="111"/>
      <c r="D7" s="126"/>
      <c r="E7" s="111"/>
      <c r="F7" s="111"/>
      <c r="G7" s="111"/>
      <c r="H7" s="21" t="s">
        <v>12</v>
      </c>
      <c r="I7" s="22" t="s">
        <v>9</v>
      </c>
      <c r="J7" s="113"/>
      <c r="K7" s="111"/>
      <c r="L7" s="111"/>
      <c r="M7" s="23"/>
      <c r="N7" s="122"/>
      <c r="O7" s="111"/>
      <c r="P7" s="124"/>
      <c r="Q7" s="124"/>
      <c r="R7" s="111"/>
      <c r="S7" s="124"/>
      <c r="T7" s="21" t="s">
        <v>15</v>
      </c>
      <c r="U7" s="22" t="s">
        <v>9</v>
      </c>
      <c r="V7" s="111"/>
      <c r="W7" s="111"/>
      <c r="X7" s="126"/>
      <c r="Y7" s="111"/>
      <c r="Z7" s="128"/>
      <c r="AA7" s="63"/>
    </row>
    <row r="8" spans="1:27" s="68" customFormat="1" ht="18.75" customHeight="1">
      <c r="A8" s="67" t="s">
        <v>34</v>
      </c>
      <c r="B8" s="47">
        <v>422</v>
      </c>
      <c r="C8" s="47">
        <v>58</v>
      </c>
      <c r="D8" s="50" t="s">
        <v>87</v>
      </c>
      <c r="E8" s="47">
        <v>12</v>
      </c>
      <c r="F8" s="47">
        <v>23</v>
      </c>
      <c r="G8" s="47">
        <v>372</v>
      </c>
      <c r="H8" s="47">
        <v>887</v>
      </c>
      <c r="I8" s="48" t="s">
        <v>1</v>
      </c>
      <c r="J8" s="47">
        <v>39</v>
      </c>
      <c r="K8" s="47">
        <v>1166</v>
      </c>
      <c r="L8" s="47">
        <v>8</v>
      </c>
      <c r="M8" s="39"/>
      <c r="N8" s="49">
        <v>19</v>
      </c>
      <c r="O8" s="47">
        <v>24</v>
      </c>
      <c r="P8" s="50" t="s">
        <v>87</v>
      </c>
      <c r="Q8" s="50" t="s">
        <v>87</v>
      </c>
      <c r="R8" s="47">
        <v>18</v>
      </c>
      <c r="S8" s="47">
        <v>22</v>
      </c>
      <c r="T8" s="47">
        <v>1296</v>
      </c>
      <c r="U8" s="48" t="s">
        <v>1</v>
      </c>
      <c r="V8" s="51">
        <v>-409</v>
      </c>
      <c r="W8" s="50" t="s">
        <v>96</v>
      </c>
      <c r="X8" s="50">
        <v>409</v>
      </c>
      <c r="Y8" s="50" t="s">
        <v>96</v>
      </c>
      <c r="Z8" s="60">
        <v>409</v>
      </c>
      <c r="AA8" s="75"/>
    </row>
    <row r="9" spans="1:27" s="68" customFormat="1" ht="18.75" customHeight="1">
      <c r="A9" s="65" t="s">
        <v>101</v>
      </c>
      <c r="B9" s="37">
        <v>466</v>
      </c>
      <c r="C9" s="37">
        <v>179</v>
      </c>
      <c r="D9" s="44">
        <v>98</v>
      </c>
      <c r="E9" s="37">
        <v>21</v>
      </c>
      <c r="F9" s="37">
        <v>126</v>
      </c>
      <c r="G9" s="37">
        <v>190</v>
      </c>
      <c r="H9" s="37">
        <v>1080</v>
      </c>
      <c r="I9" s="52">
        <v>21.8</v>
      </c>
      <c r="J9" s="37">
        <v>100</v>
      </c>
      <c r="K9" s="37">
        <v>1109</v>
      </c>
      <c r="L9" s="37">
        <v>11</v>
      </c>
      <c r="M9" s="39"/>
      <c r="N9" s="40">
        <v>39</v>
      </c>
      <c r="O9" s="37">
        <v>80</v>
      </c>
      <c r="P9" s="44" t="s">
        <v>102</v>
      </c>
      <c r="Q9" s="44" t="s">
        <v>102</v>
      </c>
      <c r="R9" s="37">
        <v>92</v>
      </c>
      <c r="S9" s="37">
        <v>1</v>
      </c>
      <c r="T9" s="37">
        <v>1432</v>
      </c>
      <c r="U9" s="52">
        <v>10.5</v>
      </c>
      <c r="V9" s="42">
        <v>-352</v>
      </c>
      <c r="W9" s="44" t="s">
        <v>102</v>
      </c>
      <c r="X9" s="44">
        <v>352</v>
      </c>
      <c r="Y9" s="44" t="s">
        <v>102</v>
      </c>
      <c r="Z9" s="61">
        <v>352</v>
      </c>
      <c r="AA9" s="75"/>
    </row>
    <row r="10" spans="1:27" s="68" customFormat="1" ht="7.5" customHeight="1">
      <c r="A10" s="69"/>
      <c r="B10" s="37"/>
      <c r="C10" s="37"/>
      <c r="D10" s="44"/>
      <c r="E10" s="37"/>
      <c r="F10" s="37"/>
      <c r="G10" s="37"/>
      <c r="H10" s="37"/>
      <c r="I10" s="38"/>
      <c r="J10" s="37"/>
      <c r="K10" s="37"/>
      <c r="L10" s="37"/>
      <c r="M10" s="39"/>
      <c r="N10" s="40"/>
      <c r="O10" s="37"/>
      <c r="P10" s="44"/>
      <c r="Q10" s="44"/>
      <c r="R10" s="37"/>
      <c r="S10" s="37"/>
      <c r="T10" s="37"/>
      <c r="U10" s="41"/>
      <c r="V10" s="42"/>
      <c r="W10" s="44"/>
      <c r="X10" s="44"/>
      <c r="Y10" s="44"/>
      <c r="Z10" s="61"/>
      <c r="AA10" s="75"/>
    </row>
    <row r="11" spans="1:27" s="68" customFormat="1" ht="18.75" customHeight="1">
      <c r="A11" s="65" t="s">
        <v>103</v>
      </c>
      <c r="B11" s="37">
        <v>882</v>
      </c>
      <c r="C11" s="37">
        <v>78</v>
      </c>
      <c r="D11" s="44">
        <v>454</v>
      </c>
      <c r="E11" s="37">
        <v>28</v>
      </c>
      <c r="F11" s="37">
        <v>53</v>
      </c>
      <c r="G11" s="37">
        <v>249</v>
      </c>
      <c r="H11" s="37">
        <v>1744</v>
      </c>
      <c r="I11" s="52">
        <v>61.5</v>
      </c>
      <c r="J11" s="37">
        <v>122</v>
      </c>
      <c r="K11" s="37">
        <v>1358</v>
      </c>
      <c r="L11" s="37">
        <v>17</v>
      </c>
      <c r="M11" s="39"/>
      <c r="N11" s="40">
        <v>45</v>
      </c>
      <c r="O11" s="37">
        <v>114</v>
      </c>
      <c r="P11" s="44" t="s">
        <v>104</v>
      </c>
      <c r="Q11" s="44" t="s">
        <v>104</v>
      </c>
      <c r="R11" s="37">
        <v>137</v>
      </c>
      <c r="S11" s="37">
        <v>125</v>
      </c>
      <c r="T11" s="37">
        <v>1918</v>
      </c>
      <c r="U11" s="52">
        <v>33.9</v>
      </c>
      <c r="V11" s="42">
        <v>-174</v>
      </c>
      <c r="W11" s="44" t="s">
        <v>104</v>
      </c>
      <c r="X11" s="44">
        <v>174</v>
      </c>
      <c r="Y11" s="44" t="s">
        <v>104</v>
      </c>
      <c r="Z11" s="61">
        <v>174</v>
      </c>
      <c r="AA11" s="75"/>
    </row>
    <row r="12" spans="1:27" s="68" customFormat="1" ht="18.75" customHeight="1">
      <c r="A12" s="65" t="s">
        <v>105</v>
      </c>
      <c r="B12" s="37">
        <v>1482</v>
      </c>
      <c r="C12" s="37">
        <v>90</v>
      </c>
      <c r="D12" s="44">
        <v>560</v>
      </c>
      <c r="E12" s="37">
        <v>34</v>
      </c>
      <c r="F12" s="37">
        <v>13</v>
      </c>
      <c r="G12" s="37">
        <v>152</v>
      </c>
      <c r="H12" s="37">
        <v>2333</v>
      </c>
      <c r="I12" s="52">
        <v>33.8</v>
      </c>
      <c r="J12" s="37">
        <v>151</v>
      </c>
      <c r="K12" s="37">
        <v>1408</v>
      </c>
      <c r="L12" s="37">
        <v>21</v>
      </c>
      <c r="M12" s="39"/>
      <c r="N12" s="40">
        <v>39</v>
      </c>
      <c r="O12" s="37">
        <v>138</v>
      </c>
      <c r="P12" s="44" t="s">
        <v>104</v>
      </c>
      <c r="Q12" s="44" t="s">
        <v>104</v>
      </c>
      <c r="R12" s="37">
        <v>67</v>
      </c>
      <c r="S12" s="37">
        <v>485</v>
      </c>
      <c r="T12" s="37">
        <v>2309</v>
      </c>
      <c r="U12" s="52">
        <v>20.4</v>
      </c>
      <c r="V12" s="42">
        <v>24</v>
      </c>
      <c r="W12" s="44" t="s">
        <v>104</v>
      </c>
      <c r="X12" s="44">
        <v>29</v>
      </c>
      <c r="Y12" s="44" t="s">
        <v>104</v>
      </c>
      <c r="Z12" s="61">
        <v>29</v>
      </c>
      <c r="AA12" s="75"/>
    </row>
    <row r="13" spans="1:27" s="68" customFormat="1" ht="18.75" customHeight="1">
      <c r="A13" s="65" t="s">
        <v>106</v>
      </c>
      <c r="B13" s="37">
        <v>1023</v>
      </c>
      <c r="C13" s="37">
        <v>4</v>
      </c>
      <c r="D13" s="44">
        <v>362</v>
      </c>
      <c r="E13" s="37">
        <v>21</v>
      </c>
      <c r="F13" s="37">
        <v>19</v>
      </c>
      <c r="G13" s="37">
        <v>44</v>
      </c>
      <c r="H13" s="37">
        <v>1473</v>
      </c>
      <c r="I13" s="52">
        <v>26.3</v>
      </c>
      <c r="J13" s="37">
        <v>132</v>
      </c>
      <c r="K13" s="37">
        <v>1012</v>
      </c>
      <c r="L13" s="37">
        <v>22</v>
      </c>
      <c r="M13" s="39"/>
      <c r="N13" s="40">
        <v>19</v>
      </c>
      <c r="O13" s="37">
        <v>81</v>
      </c>
      <c r="P13" s="44" t="s">
        <v>104</v>
      </c>
      <c r="Q13" s="44" t="s">
        <v>104</v>
      </c>
      <c r="R13" s="37">
        <v>34</v>
      </c>
      <c r="S13" s="37">
        <v>303</v>
      </c>
      <c r="T13" s="37">
        <v>1603</v>
      </c>
      <c r="U13" s="52">
        <v>38.8</v>
      </c>
      <c r="V13" s="42">
        <v>-130</v>
      </c>
      <c r="W13" s="44" t="s">
        <v>104</v>
      </c>
      <c r="X13" s="44">
        <v>130</v>
      </c>
      <c r="Y13" s="44" t="s">
        <v>104</v>
      </c>
      <c r="Z13" s="61">
        <v>130</v>
      </c>
      <c r="AA13" s="75"/>
    </row>
    <row r="14" spans="1:27" s="68" customFormat="1" ht="18.75" customHeight="1">
      <c r="A14" s="65" t="s">
        <v>107</v>
      </c>
      <c r="B14" s="37">
        <v>2658</v>
      </c>
      <c r="C14" s="37">
        <v>75</v>
      </c>
      <c r="D14" s="44">
        <v>743</v>
      </c>
      <c r="E14" s="37">
        <v>44</v>
      </c>
      <c r="F14" s="37">
        <v>20</v>
      </c>
      <c r="G14" s="37">
        <v>92</v>
      </c>
      <c r="H14" s="37">
        <v>3632</v>
      </c>
      <c r="I14" s="52">
        <v>23.3</v>
      </c>
      <c r="J14" s="37">
        <v>240</v>
      </c>
      <c r="K14" s="37">
        <v>2449</v>
      </c>
      <c r="L14" s="37">
        <v>45</v>
      </c>
      <c r="M14" s="39"/>
      <c r="N14" s="40">
        <v>31</v>
      </c>
      <c r="O14" s="37">
        <v>161</v>
      </c>
      <c r="P14" s="44" t="s">
        <v>104</v>
      </c>
      <c r="Q14" s="44" t="s">
        <v>104</v>
      </c>
      <c r="R14" s="37">
        <v>62</v>
      </c>
      <c r="S14" s="37">
        <v>797</v>
      </c>
      <c r="T14" s="37">
        <v>3785</v>
      </c>
      <c r="U14" s="52">
        <v>18.1</v>
      </c>
      <c r="V14" s="42">
        <v>-153</v>
      </c>
      <c r="W14" s="44" t="s">
        <v>104</v>
      </c>
      <c r="X14" s="44">
        <v>153</v>
      </c>
      <c r="Y14" s="44" t="s">
        <v>104</v>
      </c>
      <c r="Z14" s="61">
        <v>153</v>
      </c>
      <c r="AA14" s="75"/>
    </row>
    <row r="15" spans="1:27" s="68" customFormat="1" ht="18.75" customHeight="1">
      <c r="A15" s="65" t="s">
        <v>108</v>
      </c>
      <c r="B15" s="37">
        <v>3106</v>
      </c>
      <c r="C15" s="37">
        <v>144</v>
      </c>
      <c r="D15" s="44">
        <v>483</v>
      </c>
      <c r="E15" s="37">
        <v>61</v>
      </c>
      <c r="F15" s="37">
        <v>63</v>
      </c>
      <c r="G15" s="37">
        <v>90</v>
      </c>
      <c r="H15" s="37">
        <v>3947</v>
      </c>
      <c r="I15" s="52">
        <v>8.7</v>
      </c>
      <c r="J15" s="37">
        <v>303</v>
      </c>
      <c r="K15" s="37">
        <v>3058</v>
      </c>
      <c r="L15" s="37">
        <v>82</v>
      </c>
      <c r="M15" s="39"/>
      <c r="N15" s="40">
        <v>133</v>
      </c>
      <c r="O15" s="37">
        <v>213</v>
      </c>
      <c r="P15" s="44" t="s">
        <v>104</v>
      </c>
      <c r="Q15" s="44" t="s">
        <v>104</v>
      </c>
      <c r="R15" s="37">
        <v>76</v>
      </c>
      <c r="S15" s="37">
        <v>30</v>
      </c>
      <c r="T15" s="37">
        <v>3895</v>
      </c>
      <c r="U15" s="52">
        <v>2.9</v>
      </c>
      <c r="V15" s="42">
        <v>52</v>
      </c>
      <c r="W15" s="44" t="s">
        <v>104</v>
      </c>
      <c r="X15" s="44">
        <v>2</v>
      </c>
      <c r="Y15" s="44" t="s">
        <v>104</v>
      </c>
      <c r="Z15" s="61">
        <v>2</v>
      </c>
      <c r="AA15" s="75"/>
    </row>
    <row r="16" spans="1:27" s="68" customFormat="1" ht="7.5" customHeight="1">
      <c r="A16" s="69"/>
      <c r="B16" s="37"/>
      <c r="C16" s="37"/>
      <c r="D16" s="44"/>
      <c r="E16" s="37"/>
      <c r="F16" s="37"/>
      <c r="G16" s="37"/>
      <c r="H16" s="37"/>
      <c r="I16" s="38"/>
      <c r="J16" s="37"/>
      <c r="K16" s="37"/>
      <c r="L16" s="37"/>
      <c r="M16" s="39"/>
      <c r="N16" s="40"/>
      <c r="O16" s="37"/>
      <c r="P16" s="44"/>
      <c r="Q16" s="44"/>
      <c r="R16" s="37"/>
      <c r="S16" s="37"/>
      <c r="T16" s="37"/>
      <c r="U16" s="41"/>
      <c r="V16" s="42"/>
      <c r="W16" s="44"/>
      <c r="X16" s="44"/>
      <c r="Y16" s="44"/>
      <c r="Z16" s="61"/>
      <c r="AA16" s="75"/>
    </row>
    <row r="17" spans="1:27" s="68" customFormat="1" ht="18.75" customHeight="1">
      <c r="A17" s="65" t="s">
        <v>35</v>
      </c>
      <c r="B17" s="37">
        <v>3367</v>
      </c>
      <c r="C17" s="37">
        <v>305</v>
      </c>
      <c r="D17" s="44">
        <v>106</v>
      </c>
      <c r="E17" s="37">
        <v>69</v>
      </c>
      <c r="F17" s="37">
        <v>106</v>
      </c>
      <c r="G17" s="37">
        <v>98</v>
      </c>
      <c r="H17" s="37">
        <v>4051</v>
      </c>
      <c r="I17" s="52">
        <v>2.6</v>
      </c>
      <c r="J17" s="37">
        <v>391</v>
      </c>
      <c r="K17" s="37">
        <v>3231</v>
      </c>
      <c r="L17" s="37">
        <v>148</v>
      </c>
      <c r="M17" s="39"/>
      <c r="N17" s="40">
        <v>136</v>
      </c>
      <c r="O17" s="37">
        <v>247</v>
      </c>
      <c r="P17" s="44" t="s">
        <v>87</v>
      </c>
      <c r="Q17" s="44" t="s">
        <v>87</v>
      </c>
      <c r="R17" s="37">
        <v>63</v>
      </c>
      <c r="S17" s="37">
        <v>10</v>
      </c>
      <c r="T17" s="37">
        <v>4226</v>
      </c>
      <c r="U17" s="52">
        <v>8.5</v>
      </c>
      <c r="V17" s="42">
        <v>-175</v>
      </c>
      <c r="W17" s="44" t="s">
        <v>96</v>
      </c>
      <c r="X17" s="44">
        <v>175</v>
      </c>
      <c r="Y17" s="44" t="s">
        <v>96</v>
      </c>
      <c r="Z17" s="61">
        <v>175</v>
      </c>
      <c r="AA17" s="75"/>
    </row>
    <row r="18" spans="1:27" s="68" customFormat="1" ht="18.75" customHeight="1">
      <c r="A18" s="65" t="s">
        <v>36</v>
      </c>
      <c r="B18" s="37">
        <v>4343</v>
      </c>
      <c r="C18" s="37">
        <v>409</v>
      </c>
      <c r="D18" s="44">
        <v>390</v>
      </c>
      <c r="E18" s="37">
        <v>84</v>
      </c>
      <c r="F18" s="37">
        <v>25</v>
      </c>
      <c r="G18" s="37">
        <v>203</v>
      </c>
      <c r="H18" s="37">
        <v>5454</v>
      </c>
      <c r="I18" s="52">
        <v>34.6</v>
      </c>
      <c r="J18" s="37">
        <v>427</v>
      </c>
      <c r="K18" s="37">
        <v>4154</v>
      </c>
      <c r="L18" s="37">
        <v>173</v>
      </c>
      <c r="M18" s="39"/>
      <c r="N18" s="40">
        <v>153</v>
      </c>
      <c r="O18" s="37">
        <v>258</v>
      </c>
      <c r="P18" s="44" t="s">
        <v>87</v>
      </c>
      <c r="Q18" s="44" t="s">
        <v>87</v>
      </c>
      <c r="R18" s="37">
        <v>60</v>
      </c>
      <c r="S18" s="37">
        <v>184</v>
      </c>
      <c r="T18" s="37">
        <v>5409</v>
      </c>
      <c r="U18" s="52">
        <v>28</v>
      </c>
      <c r="V18" s="42">
        <v>45</v>
      </c>
      <c r="W18" s="44" t="s">
        <v>96</v>
      </c>
      <c r="X18" s="44" t="s">
        <v>96</v>
      </c>
      <c r="Y18" s="44" t="s">
        <v>96</v>
      </c>
      <c r="Z18" s="61" t="s">
        <v>96</v>
      </c>
      <c r="AA18" s="75"/>
    </row>
    <row r="19" spans="1:27" s="68" customFormat="1" ht="18.75" customHeight="1">
      <c r="A19" s="65" t="s">
        <v>37</v>
      </c>
      <c r="B19" s="37">
        <v>5332</v>
      </c>
      <c r="C19" s="37">
        <v>416</v>
      </c>
      <c r="D19" s="44">
        <v>505</v>
      </c>
      <c r="E19" s="37">
        <v>115</v>
      </c>
      <c r="F19" s="37">
        <v>135</v>
      </c>
      <c r="G19" s="37">
        <v>165</v>
      </c>
      <c r="H19" s="37">
        <v>6668</v>
      </c>
      <c r="I19" s="52">
        <v>22.3</v>
      </c>
      <c r="J19" s="37">
        <v>437</v>
      </c>
      <c r="K19" s="37">
        <v>5292</v>
      </c>
      <c r="L19" s="37">
        <v>186</v>
      </c>
      <c r="M19" s="39"/>
      <c r="N19" s="40">
        <v>194</v>
      </c>
      <c r="O19" s="37">
        <v>411</v>
      </c>
      <c r="P19" s="44" t="s">
        <v>87</v>
      </c>
      <c r="Q19" s="44" t="s">
        <v>87</v>
      </c>
      <c r="R19" s="37">
        <v>58</v>
      </c>
      <c r="S19" s="37">
        <v>442</v>
      </c>
      <c r="T19" s="37">
        <v>7020</v>
      </c>
      <c r="U19" s="52">
        <v>29.8</v>
      </c>
      <c r="V19" s="42">
        <v>-352</v>
      </c>
      <c r="W19" s="44" t="s">
        <v>96</v>
      </c>
      <c r="X19" s="44">
        <v>400</v>
      </c>
      <c r="Y19" s="44" t="s">
        <v>96</v>
      </c>
      <c r="Z19" s="61">
        <v>400</v>
      </c>
      <c r="AA19" s="75"/>
    </row>
    <row r="20" spans="1:27" s="68" customFormat="1" ht="18.75" customHeight="1">
      <c r="A20" s="65" t="s">
        <v>38</v>
      </c>
      <c r="B20" s="37">
        <v>5002</v>
      </c>
      <c r="C20" s="37">
        <v>659</v>
      </c>
      <c r="D20" s="44">
        <v>1073</v>
      </c>
      <c r="E20" s="37">
        <v>125</v>
      </c>
      <c r="F20" s="37">
        <v>137</v>
      </c>
      <c r="G20" s="37">
        <v>769</v>
      </c>
      <c r="H20" s="37">
        <v>7765</v>
      </c>
      <c r="I20" s="52">
        <v>16.5</v>
      </c>
      <c r="J20" s="37">
        <v>501</v>
      </c>
      <c r="K20" s="37">
        <v>5892</v>
      </c>
      <c r="L20" s="37">
        <v>223</v>
      </c>
      <c r="M20" s="39"/>
      <c r="N20" s="40">
        <v>144</v>
      </c>
      <c r="O20" s="37">
        <v>421</v>
      </c>
      <c r="P20" s="44" t="s">
        <v>87</v>
      </c>
      <c r="Q20" s="44" t="s">
        <v>87</v>
      </c>
      <c r="R20" s="37">
        <v>109</v>
      </c>
      <c r="S20" s="37">
        <v>595</v>
      </c>
      <c r="T20" s="37">
        <v>7885</v>
      </c>
      <c r="U20" s="52">
        <v>12.3</v>
      </c>
      <c r="V20" s="42">
        <v>-120</v>
      </c>
      <c r="W20" s="44" t="s">
        <v>96</v>
      </c>
      <c r="X20" s="44">
        <v>120</v>
      </c>
      <c r="Y20" s="44" t="s">
        <v>96</v>
      </c>
      <c r="Z20" s="61">
        <v>120</v>
      </c>
      <c r="AA20" s="75"/>
    </row>
    <row r="21" spans="1:27" s="68" customFormat="1" ht="18.75" customHeight="1">
      <c r="A21" s="65" t="s">
        <v>39</v>
      </c>
      <c r="B21" s="37">
        <v>5640</v>
      </c>
      <c r="C21" s="37">
        <v>639</v>
      </c>
      <c r="D21" s="44">
        <v>1352</v>
      </c>
      <c r="E21" s="37">
        <v>142</v>
      </c>
      <c r="F21" s="37">
        <v>114</v>
      </c>
      <c r="G21" s="37">
        <v>361</v>
      </c>
      <c r="H21" s="37">
        <v>8248</v>
      </c>
      <c r="I21" s="52">
        <v>6.2</v>
      </c>
      <c r="J21" s="37">
        <v>619</v>
      </c>
      <c r="K21" s="37">
        <v>6777</v>
      </c>
      <c r="L21" s="37">
        <v>264</v>
      </c>
      <c r="M21" s="39"/>
      <c r="N21" s="40">
        <v>180</v>
      </c>
      <c r="O21" s="37">
        <v>425</v>
      </c>
      <c r="P21" s="44" t="s">
        <v>87</v>
      </c>
      <c r="Q21" s="44" t="s">
        <v>87</v>
      </c>
      <c r="R21" s="37">
        <v>372</v>
      </c>
      <c r="S21" s="37">
        <v>77</v>
      </c>
      <c r="T21" s="37">
        <v>8714</v>
      </c>
      <c r="U21" s="52">
        <v>10.5</v>
      </c>
      <c r="V21" s="42">
        <v>-466</v>
      </c>
      <c r="W21" s="44" t="s">
        <v>96</v>
      </c>
      <c r="X21" s="44">
        <v>466</v>
      </c>
      <c r="Y21" s="44" t="s">
        <v>96</v>
      </c>
      <c r="Z21" s="61">
        <v>466</v>
      </c>
      <c r="AA21" s="75"/>
    </row>
    <row r="22" spans="1:27" s="68" customFormat="1" ht="7.5" customHeight="1">
      <c r="A22" s="69"/>
      <c r="B22" s="37"/>
      <c r="C22" s="37"/>
      <c r="D22" s="44"/>
      <c r="E22" s="37"/>
      <c r="F22" s="37"/>
      <c r="G22" s="37"/>
      <c r="H22" s="37"/>
      <c r="I22" s="38"/>
      <c r="J22" s="37"/>
      <c r="K22" s="37"/>
      <c r="L22" s="37"/>
      <c r="M22" s="39"/>
      <c r="N22" s="40"/>
      <c r="O22" s="37"/>
      <c r="P22" s="44"/>
      <c r="Q22" s="44"/>
      <c r="R22" s="37"/>
      <c r="S22" s="37"/>
      <c r="T22" s="37"/>
      <c r="U22" s="41"/>
      <c r="V22" s="42"/>
      <c r="W22" s="44"/>
      <c r="X22" s="44"/>
      <c r="Y22" s="44"/>
      <c r="Z22" s="61"/>
      <c r="AA22" s="75"/>
    </row>
    <row r="23" spans="1:27" s="68" customFormat="1" ht="18.75" customHeight="1">
      <c r="A23" s="65" t="s">
        <v>40</v>
      </c>
      <c r="B23" s="37">
        <v>5860</v>
      </c>
      <c r="C23" s="37">
        <v>936</v>
      </c>
      <c r="D23" s="44">
        <v>1177</v>
      </c>
      <c r="E23" s="37">
        <v>166</v>
      </c>
      <c r="F23" s="37">
        <v>550</v>
      </c>
      <c r="G23" s="37">
        <v>140</v>
      </c>
      <c r="H23" s="37">
        <v>8829</v>
      </c>
      <c r="I23" s="52">
        <v>7</v>
      </c>
      <c r="J23" s="37">
        <v>666</v>
      </c>
      <c r="K23" s="37">
        <v>7033</v>
      </c>
      <c r="L23" s="37">
        <v>313</v>
      </c>
      <c r="M23" s="39"/>
      <c r="N23" s="40">
        <v>507</v>
      </c>
      <c r="O23" s="37">
        <v>598</v>
      </c>
      <c r="P23" s="44" t="s">
        <v>87</v>
      </c>
      <c r="Q23" s="44" t="s">
        <v>87</v>
      </c>
      <c r="R23" s="37">
        <v>552</v>
      </c>
      <c r="S23" s="37">
        <v>50</v>
      </c>
      <c r="T23" s="37">
        <v>9719</v>
      </c>
      <c r="U23" s="52">
        <v>11.5</v>
      </c>
      <c r="V23" s="42">
        <v>-890</v>
      </c>
      <c r="W23" s="44" t="s">
        <v>96</v>
      </c>
      <c r="X23" s="44">
        <v>850</v>
      </c>
      <c r="Y23" s="44">
        <v>40</v>
      </c>
      <c r="Z23" s="61">
        <v>890</v>
      </c>
      <c r="AA23" s="75"/>
    </row>
    <row r="24" spans="1:27" s="68" customFormat="1" ht="18.75" customHeight="1">
      <c r="A24" s="65" t="s">
        <v>41</v>
      </c>
      <c r="B24" s="37">
        <v>6323</v>
      </c>
      <c r="C24" s="37">
        <v>790</v>
      </c>
      <c r="D24" s="44">
        <v>1179</v>
      </c>
      <c r="E24" s="37">
        <v>220</v>
      </c>
      <c r="F24" s="37">
        <v>314</v>
      </c>
      <c r="G24" s="37">
        <v>80</v>
      </c>
      <c r="H24" s="37">
        <v>8906</v>
      </c>
      <c r="I24" s="52">
        <v>0.9</v>
      </c>
      <c r="J24" s="37">
        <v>715</v>
      </c>
      <c r="K24" s="37">
        <v>7600</v>
      </c>
      <c r="L24" s="37">
        <v>283</v>
      </c>
      <c r="M24" s="39"/>
      <c r="N24" s="40">
        <v>438</v>
      </c>
      <c r="O24" s="37">
        <v>686</v>
      </c>
      <c r="P24" s="44" t="s">
        <v>87</v>
      </c>
      <c r="Q24" s="44" t="s">
        <v>87</v>
      </c>
      <c r="R24" s="37">
        <v>369</v>
      </c>
      <c r="S24" s="37">
        <v>42</v>
      </c>
      <c r="T24" s="37">
        <v>10133</v>
      </c>
      <c r="U24" s="52">
        <v>4.3</v>
      </c>
      <c r="V24" s="42">
        <v>-1227</v>
      </c>
      <c r="W24" s="44" t="s">
        <v>96</v>
      </c>
      <c r="X24" s="44">
        <v>943</v>
      </c>
      <c r="Y24" s="44">
        <v>284</v>
      </c>
      <c r="Z24" s="61">
        <v>1227</v>
      </c>
      <c r="AA24" s="75"/>
    </row>
    <row r="25" spans="1:27" s="68" customFormat="1" ht="18.75" customHeight="1">
      <c r="A25" s="65" t="s">
        <v>42</v>
      </c>
      <c r="B25" s="37">
        <v>7638</v>
      </c>
      <c r="C25" s="37">
        <v>1673</v>
      </c>
      <c r="D25" s="44">
        <v>1049</v>
      </c>
      <c r="E25" s="37">
        <v>291</v>
      </c>
      <c r="F25" s="37">
        <v>322</v>
      </c>
      <c r="G25" s="37">
        <v>130</v>
      </c>
      <c r="H25" s="37">
        <v>11103</v>
      </c>
      <c r="I25" s="52">
        <v>24.7</v>
      </c>
      <c r="J25" s="37">
        <v>880</v>
      </c>
      <c r="K25" s="37">
        <v>8292</v>
      </c>
      <c r="L25" s="37">
        <v>326</v>
      </c>
      <c r="M25" s="39"/>
      <c r="N25" s="40">
        <v>490</v>
      </c>
      <c r="O25" s="37">
        <v>901</v>
      </c>
      <c r="P25" s="44" t="s">
        <v>87</v>
      </c>
      <c r="Q25" s="44" t="s">
        <v>87</v>
      </c>
      <c r="R25" s="37">
        <v>647</v>
      </c>
      <c r="S25" s="37">
        <v>153</v>
      </c>
      <c r="T25" s="37">
        <v>11689</v>
      </c>
      <c r="U25" s="52">
        <v>15.4</v>
      </c>
      <c r="V25" s="42">
        <v>-586</v>
      </c>
      <c r="W25" s="44" t="s">
        <v>96</v>
      </c>
      <c r="X25" s="44">
        <v>800</v>
      </c>
      <c r="Y25" s="44" t="s">
        <v>96</v>
      </c>
      <c r="Z25" s="61">
        <v>800</v>
      </c>
      <c r="AA25" s="75"/>
    </row>
    <row r="26" spans="1:27" s="68" customFormat="1" ht="18.75" customHeight="1">
      <c r="A26" s="65" t="s">
        <v>43</v>
      </c>
      <c r="B26" s="37">
        <v>9283</v>
      </c>
      <c r="C26" s="37">
        <v>2497</v>
      </c>
      <c r="D26" s="44">
        <v>888</v>
      </c>
      <c r="E26" s="37">
        <v>363</v>
      </c>
      <c r="F26" s="37">
        <v>932</v>
      </c>
      <c r="G26" s="37">
        <v>109</v>
      </c>
      <c r="H26" s="37">
        <v>14072</v>
      </c>
      <c r="I26" s="52">
        <v>26.7</v>
      </c>
      <c r="J26" s="37">
        <v>912</v>
      </c>
      <c r="K26" s="37">
        <v>9294</v>
      </c>
      <c r="L26" s="37">
        <v>380</v>
      </c>
      <c r="M26" s="39"/>
      <c r="N26" s="40">
        <v>2211</v>
      </c>
      <c r="O26" s="37">
        <v>1180</v>
      </c>
      <c r="P26" s="44" t="s">
        <v>87</v>
      </c>
      <c r="Q26" s="44" t="s">
        <v>87</v>
      </c>
      <c r="R26" s="37">
        <v>927</v>
      </c>
      <c r="S26" s="37">
        <v>106</v>
      </c>
      <c r="T26" s="37">
        <v>15010</v>
      </c>
      <c r="U26" s="52">
        <v>28.4</v>
      </c>
      <c r="V26" s="42">
        <v>-938</v>
      </c>
      <c r="W26" s="44" t="s">
        <v>96</v>
      </c>
      <c r="X26" s="44">
        <v>1200</v>
      </c>
      <c r="Y26" s="44" t="s">
        <v>96</v>
      </c>
      <c r="Z26" s="61">
        <v>1200</v>
      </c>
      <c r="AA26" s="75"/>
    </row>
    <row r="27" spans="1:27" s="68" customFormat="1" ht="18.75" customHeight="1">
      <c r="A27" s="65" t="s">
        <v>44</v>
      </c>
      <c r="B27" s="37">
        <v>10529</v>
      </c>
      <c r="C27" s="37">
        <v>2116</v>
      </c>
      <c r="D27" s="44">
        <v>778</v>
      </c>
      <c r="E27" s="37">
        <v>419</v>
      </c>
      <c r="F27" s="37">
        <v>152</v>
      </c>
      <c r="G27" s="37">
        <v>137</v>
      </c>
      <c r="H27" s="37">
        <v>14131</v>
      </c>
      <c r="I27" s="52">
        <v>0.4</v>
      </c>
      <c r="J27" s="37">
        <v>1121</v>
      </c>
      <c r="K27" s="37">
        <v>11257</v>
      </c>
      <c r="L27" s="37">
        <v>625</v>
      </c>
      <c r="M27" s="39"/>
      <c r="N27" s="40">
        <v>816</v>
      </c>
      <c r="O27" s="37">
        <v>550</v>
      </c>
      <c r="P27" s="44" t="s">
        <v>87</v>
      </c>
      <c r="Q27" s="44" t="s">
        <v>87</v>
      </c>
      <c r="R27" s="37">
        <v>728</v>
      </c>
      <c r="S27" s="37">
        <v>60</v>
      </c>
      <c r="T27" s="37">
        <v>15157</v>
      </c>
      <c r="U27" s="52">
        <v>1</v>
      </c>
      <c r="V27" s="42">
        <v>-1026</v>
      </c>
      <c r="W27" s="44" t="s">
        <v>96</v>
      </c>
      <c r="X27" s="44">
        <v>2100</v>
      </c>
      <c r="Y27" s="44" t="s">
        <v>96</v>
      </c>
      <c r="Z27" s="61">
        <v>2100</v>
      </c>
      <c r="AA27" s="75"/>
    </row>
    <row r="28" spans="1:27" s="68" customFormat="1" ht="7.5" customHeight="1">
      <c r="A28" s="69"/>
      <c r="B28" s="37"/>
      <c r="C28" s="37"/>
      <c r="D28" s="44"/>
      <c r="E28" s="37"/>
      <c r="F28" s="37"/>
      <c r="G28" s="37"/>
      <c r="H28" s="37"/>
      <c r="I28" s="38"/>
      <c r="J28" s="37"/>
      <c r="K28" s="37"/>
      <c r="L28" s="37"/>
      <c r="M28" s="39"/>
      <c r="N28" s="40"/>
      <c r="O28" s="37"/>
      <c r="P28" s="44"/>
      <c r="Q28" s="44"/>
      <c r="R28" s="37"/>
      <c r="S28" s="37"/>
      <c r="T28" s="37"/>
      <c r="U28" s="41"/>
      <c r="V28" s="42"/>
      <c r="W28" s="44"/>
      <c r="X28" s="44"/>
      <c r="Y28" s="44"/>
      <c r="Z28" s="61"/>
      <c r="AA28" s="75"/>
    </row>
    <row r="29" spans="1:27" s="68" customFormat="1" ht="18.75" customHeight="1">
      <c r="A29" s="65" t="s">
        <v>45</v>
      </c>
      <c r="B29" s="37">
        <v>11999</v>
      </c>
      <c r="C29" s="37">
        <v>3600</v>
      </c>
      <c r="D29" s="44">
        <v>629</v>
      </c>
      <c r="E29" s="37">
        <v>469</v>
      </c>
      <c r="F29" s="37">
        <v>919</v>
      </c>
      <c r="G29" s="37">
        <v>238</v>
      </c>
      <c r="H29" s="37">
        <v>17854</v>
      </c>
      <c r="I29" s="52">
        <v>26.3</v>
      </c>
      <c r="J29" s="37">
        <v>1158</v>
      </c>
      <c r="K29" s="37">
        <v>11903</v>
      </c>
      <c r="L29" s="37">
        <v>763</v>
      </c>
      <c r="M29" s="39"/>
      <c r="N29" s="40">
        <v>3065</v>
      </c>
      <c r="O29" s="37">
        <v>1606</v>
      </c>
      <c r="P29" s="44" t="s">
        <v>87</v>
      </c>
      <c r="Q29" s="44" t="s">
        <v>87</v>
      </c>
      <c r="R29" s="37">
        <v>1458</v>
      </c>
      <c r="S29" s="37">
        <v>81</v>
      </c>
      <c r="T29" s="37">
        <v>20034</v>
      </c>
      <c r="U29" s="52">
        <v>32.2</v>
      </c>
      <c r="V29" s="42">
        <v>-2180</v>
      </c>
      <c r="W29" s="44" t="s">
        <v>96</v>
      </c>
      <c r="X29" s="44">
        <v>2800</v>
      </c>
      <c r="Y29" s="44" t="s">
        <v>96</v>
      </c>
      <c r="Z29" s="61">
        <v>2800</v>
      </c>
      <c r="AA29" s="75"/>
    </row>
    <row r="30" spans="1:27" s="68" customFormat="1" ht="18.75" customHeight="1">
      <c r="A30" s="65" t="s">
        <v>46</v>
      </c>
      <c r="B30" s="37">
        <v>15267</v>
      </c>
      <c r="C30" s="37">
        <v>2683</v>
      </c>
      <c r="D30" s="44">
        <v>496</v>
      </c>
      <c r="E30" s="37">
        <v>612</v>
      </c>
      <c r="F30" s="37">
        <v>233</v>
      </c>
      <c r="G30" s="37">
        <v>177</v>
      </c>
      <c r="H30" s="37">
        <v>19468</v>
      </c>
      <c r="I30" s="52">
        <v>9</v>
      </c>
      <c r="J30" s="37">
        <v>1310</v>
      </c>
      <c r="K30" s="37">
        <v>13374</v>
      </c>
      <c r="L30" s="37">
        <v>929</v>
      </c>
      <c r="M30" s="39"/>
      <c r="N30" s="40">
        <v>906</v>
      </c>
      <c r="O30" s="37">
        <v>2126</v>
      </c>
      <c r="P30" s="44" t="s">
        <v>87</v>
      </c>
      <c r="Q30" s="44" t="s">
        <v>87</v>
      </c>
      <c r="R30" s="37">
        <v>1416</v>
      </c>
      <c r="S30" s="37">
        <v>712</v>
      </c>
      <c r="T30" s="37">
        <v>20773</v>
      </c>
      <c r="U30" s="52">
        <v>3.7</v>
      </c>
      <c r="V30" s="42">
        <v>-1305</v>
      </c>
      <c r="W30" s="44" t="s">
        <v>96</v>
      </c>
      <c r="X30" s="44">
        <v>3000</v>
      </c>
      <c r="Y30" s="44" t="s">
        <v>96</v>
      </c>
      <c r="Z30" s="61">
        <v>3000</v>
      </c>
      <c r="AA30" s="75"/>
    </row>
    <row r="31" spans="1:27" s="68" customFormat="1" ht="18.75" customHeight="1">
      <c r="A31" s="65" t="s">
        <v>47</v>
      </c>
      <c r="B31" s="37">
        <v>20754</v>
      </c>
      <c r="C31" s="37">
        <v>3491</v>
      </c>
      <c r="D31" s="44">
        <v>412</v>
      </c>
      <c r="E31" s="37">
        <v>729</v>
      </c>
      <c r="F31" s="37">
        <v>366</v>
      </c>
      <c r="G31" s="37">
        <v>849</v>
      </c>
      <c r="H31" s="37">
        <v>26601</v>
      </c>
      <c r="I31" s="52">
        <v>36.6</v>
      </c>
      <c r="J31" s="37">
        <v>1437</v>
      </c>
      <c r="K31" s="37">
        <v>15851</v>
      </c>
      <c r="L31" s="37">
        <v>1429</v>
      </c>
      <c r="M31" s="39"/>
      <c r="N31" s="40">
        <v>2365</v>
      </c>
      <c r="O31" s="37">
        <v>2506</v>
      </c>
      <c r="P31" s="44" t="s">
        <v>87</v>
      </c>
      <c r="Q31" s="44" t="s">
        <v>87</v>
      </c>
      <c r="R31" s="37">
        <v>2586</v>
      </c>
      <c r="S31" s="37">
        <v>613</v>
      </c>
      <c r="T31" s="37">
        <v>26787</v>
      </c>
      <c r="U31" s="52">
        <v>29</v>
      </c>
      <c r="V31" s="42">
        <v>-186</v>
      </c>
      <c r="W31" s="44" t="s">
        <v>96</v>
      </c>
      <c r="X31" s="44">
        <v>2100</v>
      </c>
      <c r="Y31" s="44" t="s">
        <v>96</v>
      </c>
      <c r="Z31" s="61">
        <v>2100</v>
      </c>
      <c r="AA31" s="75"/>
    </row>
    <row r="32" spans="1:27" s="68" customFormat="1" ht="18.75" customHeight="1">
      <c r="A32" s="65" t="s">
        <v>48</v>
      </c>
      <c r="B32" s="37">
        <v>23596</v>
      </c>
      <c r="C32" s="37">
        <v>3525</v>
      </c>
      <c r="D32" s="44">
        <v>235</v>
      </c>
      <c r="E32" s="37">
        <v>936</v>
      </c>
      <c r="F32" s="37">
        <v>1085</v>
      </c>
      <c r="G32" s="37">
        <v>504</v>
      </c>
      <c r="H32" s="37">
        <v>29881</v>
      </c>
      <c r="I32" s="52">
        <v>12.3</v>
      </c>
      <c r="J32" s="37">
        <v>2000</v>
      </c>
      <c r="K32" s="37">
        <v>18427</v>
      </c>
      <c r="L32" s="37">
        <v>1837</v>
      </c>
      <c r="M32" s="39"/>
      <c r="N32" s="40">
        <v>2042</v>
      </c>
      <c r="O32" s="37">
        <v>3067</v>
      </c>
      <c r="P32" s="44" t="s">
        <v>87</v>
      </c>
      <c r="Q32" s="44" t="s">
        <v>87</v>
      </c>
      <c r="R32" s="37">
        <v>2293</v>
      </c>
      <c r="S32" s="37">
        <v>1001</v>
      </c>
      <c r="T32" s="37">
        <v>30667</v>
      </c>
      <c r="U32" s="52">
        <v>14.5</v>
      </c>
      <c r="V32" s="42">
        <v>-786</v>
      </c>
      <c r="W32" s="44" t="s">
        <v>96</v>
      </c>
      <c r="X32" s="44">
        <v>2500</v>
      </c>
      <c r="Y32" s="44" t="s">
        <v>96</v>
      </c>
      <c r="Z32" s="61">
        <v>2500</v>
      </c>
      <c r="AA32" s="75"/>
    </row>
    <row r="33" spans="1:27" s="68" customFormat="1" ht="18.75" customHeight="1">
      <c r="A33" s="65" t="s">
        <v>49</v>
      </c>
      <c r="B33" s="37">
        <v>26085</v>
      </c>
      <c r="C33" s="37">
        <v>4933</v>
      </c>
      <c r="D33" s="44">
        <v>110</v>
      </c>
      <c r="E33" s="37">
        <v>1073</v>
      </c>
      <c r="F33" s="37">
        <v>413</v>
      </c>
      <c r="G33" s="37">
        <v>727</v>
      </c>
      <c r="H33" s="37">
        <v>33341</v>
      </c>
      <c r="I33" s="52">
        <v>11.6</v>
      </c>
      <c r="J33" s="37">
        <v>2048</v>
      </c>
      <c r="K33" s="37">
        <v>20115</v>
      </c>
      <c r="L33" s="37">
        <v>2314</v>
      </c>
      <c r="M33" s="39"/>
      <c r="N33" s="40">
        <v>2743</v>
      </c>
      <c r="O33" s="37">
        <v>3846</v>
      </c>
      <c r="P33" s="44" t="s">
        <v>87</v>
      </c>
      <c r="Q33" s="44" t="s">
        <v>87</v>
      </c>
      <c r="R33" s="37">
        <v>3488</v>
      </c>
      <c r="S33" s="37">
        <v>394</v>
      </c>
      <c r="T33" s="37">
        <v>34948</v>
      </c>
      <c r="U33" s="52">
        <v>14</v>
      </c>
      <c r="V33" s="42">
        <v>-1607</v>
      </c>
      <c r="W33" s="44" t="s">
        <v>96</v>
      </c>
      <c r="X33" s="44">
        <v>2800</v>
      </c>
      <c r="Y33" s="44" t="s">
        <v>96</v>
      </c>
      <c r="Z33" s="61">
        <v>2800</v>
      </c>
      <c r="AA33" s="75"/>
    </row>
    <row r="34" spans="1:27" s="68" customFormat="1" ht="7.5" customHeight="1">
      <c r="A34" s="69"/>
      <c r="B34" s="37"/>
      <c r="C34" s="37"/>
      <c r="D34" s="44"/>
      <c r="E34" s="37"/>
      <c r="F34" s="37"/>
      <c r="G34" s="37"/>
      <c r="H34" s="37"/>
      <c r="I34" s="38"/>
      <c r="J34" s="37"/>
      <c r="K34" s="37"/>
      <c r="L34" s="37"/>
      <c r="M34" s="39"/>
      <c r="N34" s="40"/>
      <c r="O34" s="37"/>
      <c r="P34" s="44"/>
      <c r="Q34" s="44"/>
      <c r="R34" s="37"/>
      <c r="S34" s="37"/>
      <c r="T34" s="37"/>
      <c r="U34" s="41"/>
      <c r="V34" s="42"/>
      <c r="W34" s="44"/>
      <c r="X34" s="44"/>
      <c r="Y34" s="44"/>
      <c r="Z34" s="61"/>
      <c r="AA34" s="75"/>
    </row>
    <row r="35" spans="1:27" s="68" customFormat="1" ht="18.75" customHeight="1">
      <c r="A35" s="65" t="s">
        <v>50</v>
      </c>
      <c r="B35" s="37">
        <v>31207</v>
      </c>
      <c r="C35" s="37">
        <v>6242</v>
      </c>
      <c r="D35" s="44">
        <v>136</v>
      </c>
      <c r="E35" s="37">
        <v>1159</v>
      </c>
      <c r="F35" s="37">
        <v>448</v>
      </c>
      <c r="G35" s="37">
        <v>1157</v>
      </c>
      <c r="H35" s="37">
        <v>40349</v>
      </c>
      <c r="I35" s="52">
        <v>21</v>
      </c>
      <c r="J35" s="37">
        <v>2285</v>
      </c>
      <c r="K35" s="37">
        <v>20139</v>
      </c>
      <c r="L35" s="37">
        <v>3027</v>
      </c>
      <c r="M35" s="39"/>
      <c r="N35" s="40">
        <v>4167</v>
      </c>
      <c r="O35" s="37">
        <v>5926</v>
      </c>
      <c r="P35" s="44" t="s">
        <v>87</v>
      </c>
      <c r="Q35" s="44" t="s">
        <v>87</v>
      </c>
      <c r="R35" s="37">
        <v>3334</v>
      </c>
      <c r="S35" s="37">
        <v>950</v>
      </c>
      <c r="T35" s="37">
        <v>39828</v>
      </c>
      <c r="U35" s="52">
        <v>14</v>
      </c>
      <c r="V35" s="42">
        <v>521</v>
      </c>
      <c r="W35" s="44" t="s">
        <v>96</v>
      </c>
      <c r="X35" s="44">
        <v>1400</v>
      </c>
      <c r="Y35" s="44" t="s">
        <v>96</v>
      </c>
      <c r="Z35" s="61">
        <v>1400</v>
      </c>
      <c r="AA35" s="75"/>
    </row>
    <row r="36" spans="1:27" s="68" customFormat="1" ht="18.75" customHeight="1">
      <c r="A36" s="65" t="s">
        <v>51</v>
      </c>
      <c r="B36" s="37">
        <v>40194</v>
      </c>
      <c r="C36" s="37">
        <v>10381</v>
      </c>
      <c r="D36" s="44">
        <v>61</v>
      </c>
      <c r="E36" s="37">
        <v>1522</v>
      </c>
      <c r="F36" s="37">
        <v>1175</v>
      </c>
      <c r="G36" s="37">
        <v>1634</v>
      </c>
      <c r="H36" s="37">
        <v>54967</v>
      </c>
      <c r="I36" s="52">
        <v>36.2</v>
      </c>
      <c r="J36" s="37">
        <v>2517</v>
      </c>
      <c r="K36" s="37">
        <v>23626</v>
      </c>
      <c r="L36" s="37">
        <v>3283</v>
      </c>
      <c r="M36" s="39"/>
      <c r="N36" s="40">
        <v>8196</v>
      </c>
      <c r="O36" s="37">
        <v>6191</v>
      </c>
      <c r="P36" s="44" t="s">
        <v>87</v>
      </c>
      <c r="Q36" s="44" t="s">
        <v>87</v>
      </c>
      <c r="R36" s="37">
        <v>3071</v>
      </c>
      <c r="S36" s="37">
        <v>1345</v>
      </c>
      <c r="T36" s="37">
        <v>48229</v>
      </c>
      <c r="U36" s="52">
        <v>21.1</v>
      </c>
      <c r="V36" s="42">
        <v>6738</v>
      </c>
      <c r="W36" s="44" t="s">
        <v>96</v>
      </c>
      <c r="X36" s="44">
        <v>2000</v>
      </c>
      <c r="Y36" s="44" t="s">
        <v>96</v>
      </c>
      <c r="Z36" s="61">
        <v>2000</v>
      </c>
      <c r="AA36" s="75"/>
    </row>
    <row r="37" spans="1:27" s="68" customFormat="1" ht="18.75" customHeight="1">
      <c r="A37" s="65" t="s">
        <v>52</v>
      </c>
      <c r="B37" s="37">
        <v>59756</v>
      </c>
      <c r="C37" s="37">
        <v>7558</v>
      </c>
      <c r="D37" s="44">
        <v>47</v>
      </c>
      <c r="E37" s="37">
        <v>1791</v>
      </c>
      <c r="F37" s="37">
        <v>1183</v>
      </c>
      <c r="G37" s="37">
        <v>1822</v>
      </c>
      <c r="H37" s="37">
        <v>72157</v>
      </c>
      <c r="I37" s="52">
        <v>31.3</v>
      </c>
      <c r="J37" s="37">
        <v>2671</v>
      </c>
      <c r="K37" s="37">
        <v>27674</v>
      </c>
      <c r="L37" s="37">
        <v>4403</v>
      </c>
      <c r="M37" s="39"/>
      <c r="N37" s="40">
        <v>6034</v>
      </c>
      <c r="O37" s="37">
        <v>7086</v>
      </c>
      <c r="P37" s="44" t="s">
        <v>87</v>
      </c>
      <c r="Q37" s="44" t="s">
        <v>87</v>
      </c>
      <c r="R37" s="37">
        <v>2836</v>
      </c>
      <c r="S37" s="37">
        <v>2417</v>
      </c>
      <c r="T37" s="37">
        <v>53121</v>
      </c>
      <c r="U37" s="52">
        <v>10.1</v>
      </c>
      <c r="V37" s="42">
        <v>19036</v>
      </c>
      <c r="W37" s="44" t="s">
        <v>96</v>
      </c>
      <c r="X37" s="44" t="s">
        <v>96</v>
      </c>
      <c r="Y37" s="44" t="s">
        <v>96</v>
      </c>
      <c r="Z37" s="61" t="s">
        <v>96</v>
      </c>
      <c r="AA37" s="75"/>
    </row>
    <row r="38" spans="1:27" s="68" customFormat="1" ht="18.75" customHeight="1">
      <c r="A38" s="65" t="s">
        <v>53</v>
      </c>
      <c r="B38" s="37">
        <v>64347</v>
      </c>
      <c r="C38" s="37">
        <v>11034</v>
      </c>
      <c r="D38" s="44" t="s">
        <v>87</v>
      </c>
      <c r="E38" s="37">
        <v>2508</v>
      </c>
      <c r="F38" s="37">
        <v>1590</v>
      </c>
      <c r="G38" s="37">
        <v>2329</v>
      </c>
      <c r="H38" s="37">
        <v>81808</v>
      </c>
      <c r="I38" s="52">
        <v>13.4</v>
      </c>
      <c r="J38" s="37">
        <v>3890</v>
      </c>
      <c r="K38" s="37">
        <v>35902</v>
      </c>
      <c r="L38" s="37">
        <v>4473</v>
      </c>
      <c r="M38" s="39"/>
      <c r="N38" s="40">
        <v>13537</v>
      </c>
      <c r="O38" s="37">
        <v>9441</v>
      </c>
      <c r="P38" s="44" t="s">
        <v>87</v>
      </c>
      <c r="Q38" s="44" t="s">
        <v>87</v>
      </c>
      <c r="R38" s="37">
        <v>2689</v>
      </c>
      <c r="S38" s="37">
        <v>4898</v>
      </c>
      <c r="T38" s="37">
        <v>74830</v>
      </c>
      <c r="U38" s="52">
        <v>40.9</v>
      </c>
      <c r="V38" s="42">
        <v>6978</v>
      </c>
      <c r="W38" s="44" t="s">
        <v>96</v>
      </c>
      <c r="X38" s="44" t="s">
        <v>96</v>
      </c>
      <c r="Y38" s="44" t="s">
        <v>96</v>
      </c>
      <c r="Z38" s="61" t="s">
        <v>96</v>
      </c>
      <c r="AA38" s="75"/>
    </row>
    <row r="39" spans="1:27" s="68" customFormat="1" ht="18.75" customHeight="1">
      <c r="A39" s="65" t="s">
        <v>54</v>
      </c>
      <c r="B39" s="37">
        <v>77660</v>
      </c>
      <c r="C39" s="37">
        <v>11774</v>
      </c>
      <c r="D39" s="44" t="s">
        <v>87</v>
      </c>
      <c r="E39" s="37">
        <v>2554</v>
      </c>
      <c r="F39" s="37">
        <v>1287</v>
      </c>
      <c r="G39" s="37">
        <v>2911</v>
      </c>
      <c r="H39" s="37">
        <v>96186</v>
      </c>
      <c r="I39" s="52">
        <v>17.6</v>
      </c>
      <c r="J39" s="37">
        <v>4778</v>
      </c>
      <c r="K39" s="37">
        <v>39564</v>
      </c>
      <c r="L39" s="37">
        <v>5530</v>
      </c>
      <c r="M39" s="39"/>
      <c r="N39" s="40">
        <v>17669</v>
      </c>
      <c r="O39" s="37">
        <v>11622</v>
      </c>
      <c r="P39" s="44" t="s">
        <v>87</v>
      </c>
      <c r="Q39" s="44" t="s">
        <v>87</v>
      </c>
      <c r="R39" s="37">
        <v>2284</v>
      </c>
      <c r="S39" s="37">
        <v>5529</v>
      </c>
      <c r="T39" s="37">
        <v>86976</v>
      </c>
      <c r="U39" s="52">
        <v>16.2</v>
      </c>
      <c r="V39" s="42">
        <v>9210</v>
      </c>
      <c r="W39" s="44" t="s">
        <v>96</v>
      </c>
      <c r="X39" s="44" t="s">
        <v>96</v>
      </c>
      <c r="Y39" s="44" t="s">
        <v>96</v>
      </c>
      <c r="Z39" s="61" t="s">
        <v>96</v>
      </c>
      <c r="AA39" s="75"/>
    </row>
    <row r="40" spans="1:27" s="68" customFormat="1" ht="7.5" customHeight="1">
      <c r="A40" s="69"/>
      <c r="B40" s="37"/>
      <c r="C40" s="37"/>
      <c r="D40" s="44"/>
      <c r="E40" s="37"/>
      <c r="F40" s="37"/>
      <c r="G40" s="37"/>
      <c r="H40" s="37"/>
      <c r="I40" s="38"/>
      <c r="J40" s="37"/>
      <c r="K40" s="37"/>
      <c r="L40" s="37"/>
      <c r="M40" s="39"/>
      <c r="N40" s="40"/>
      <c r="O40" s="37"/>
      <c r="P40" s="44"/>
      <c r="Q40" s="44"/>
      <c r="R40" s="37"/>
      <c r="S40" s="37"/>
      <c r="T40" s="37"/>
      <c r="U40" s="41"/>
      <c r="V40" s="42"/>
      <c r="W40" s="44"/>
      <c r="X40" s="44"/>
      <c r="Y40" s="44"/>
      <c r="Z40" s="61"/>
      <c r="AA40" s="75"/>
    </row>
    <row r="41" spans="1:27" s="68" customFormat="1" ht="18.75" customHeight="1">
      <c r="A41" s="69" t="s">
        <v>55</v>
      </c>
      <c r="B41" s="37">
        <v>88453</v>
      </c>
      <c r="C41" s="37">
        <v>15919</v>
      </c>
      <c r="D41" s="44" t="s">
        <v>87</v>
      </c>
      <c r="E41" s="37">
        <v>3406</v>
      </c>
      <c r="F41" s="37">
        <v>1657</v>
      </c>
      <c r="G41" s="37">
        <v>3586</v>
      </c>
      <c r="H41" s="37">
        <v>113021</v>
      </c>
      <c r="I41" s="38">
        <v>17.5</v>
      </c>
      <c r="J41" s="37">
        <v>5059</v>
      </c>
      <c r="K41" s="37">
        <v>51279</v>
      </c>
      <c r="L41" s="37">
        <v>7030</v>
      </c>
      <c r="M41" s="39"/>
      <c r="N41" s="40">
        <v>22763</v>
      </c>
      <c r="O41" s="37">
        <v>13866</v>
      </c>
      <c r="P41" s="44" t="s">
        <v>87</v>
      </c>
      <c r="Q41" s="44" t="s">
        <v>87</v>
      </c>
      <c r="R41" s="37">
        <v>2096</v>
      </c>
      <c r="S41" s="37">
        <v>5196</v>
      </c>
      <c r="T41" s="37">
        <v>107289</v>
      </c>
      <c r="U41" s="41">
        <v>23.4</v>
      </c>
      <c r="V41" s="42">
        <v>5732</v>
      </c>
      <c r="W41" s="44" t="s">
        <v>96</v>
      </c>
      <c r="X41" s="44" t="s">
        <v>96</v>
      </c>
      <c r="Y41" s="44" t="s">
        <v>96</v>
      </c>
      <c r="Z41" s="61" t="s">
        <v>96</v>
      </c>
      <c r="AA41" s="75"/>
    </row>
    <row r="42" spans="1:27" s="68" customFormat="1" ht="18.75" customHeight="1">
      <c r="A42" s="69" t="s">
        <v>56</v>
      </c>
      <c r="B42" s="37">
        <v>108056</v>
      </c>
      <c r="C42" s="37">
        <v>19001</v>
      </c>
      <c r="D42" s="44" t="s">
        <v>87</v>
      </c>
      <c r="E42" s="37">
        <v>4252</v>
      </c>
      <c r="F42" s="37">
        <v>3511</v>
      </c>
      <c r="G42" s="37">
        <v>3665</v>
      </c>
      <c r="H42" s="37">
        <v>138485</v>
      </c>
      <c r="I42" s="38">
        <v>22.5</v>
      </c>
      <c r="J42" s="37">
        <v>6099</v>
      </c>
      <c r="K42" s="37">
        <v>64169</v>
      </c>
      <c r="L42" s="37">
        <v>7833</v>
      </c>
      <c r="M42" s="39"/>
      <c r="N42" s="40">
        <v>29796</v>
      </c>
      <c r="O42" s="37">
        <v>15259</v>
      </c>
      <c r="P42" s="44" t="s">
        <v>87</v>
      </c>
      <c r="Q42" s="44" t="s">
        <v>87</v>
      </c>
      <c r="R42" s="37">
        <v>1190</v>
      </c>
      <c r="S42" s="37">
        <v>5731</v>
      </c>
      <c r="T42" s="37">
        <v>130077</v>
      </c>
      <c r="U42" s="41">
        <v>21.2</v>
      </c>
      <c r="V42" s="42">
        <v>8408</v>
      </c>
      <c r="W42" s="44" t="s">
        <v>96</v>
      </c>
      <c r="X42" s="44" t="s">
        <v>96</v>
      </c>
      <c r="Y42" s="44" t="s">
        <v>96</v>
      </c>
      <c r="Z42" s="61" t="s">
        <v>96</v>
      </c>
      <c r="AA42" s="75"/>
    </row>
    <row r="43" spans="1:27" s="68" customFormat="1" ht="18.75" customHeight="1">
      <c r="A43" s="69" t="s">
        <v>57</v>
      </c>
      <c r="B43" s="37">
        <v>141212</v>
      </c>
      <c r="C43" s="37">
        <v>20535</v>
      </c>
      <c r="D43" s="44" t="s">
        <v>87</v>
      </c>
      <c r="E43" s="37">
        <v>5564</v>
      </c>
      <c r="F43" s="37">
        <v>4615</v>
      </c>
      <c r="G43" s="37">
        <v>4996</v>
      </c>
      <c r="H43" s="37">
        <v>176922</v>
      </c>
      <c r="I43" s="38">
        <v>27.8</v>
      </c>
      <c r="J43" s="37">
        <v>6982</v>
      </c>
      <c r="K43" s="37">
        <v>72386</v>
      </c>
      <c r="L43" s="37">
        <v>10041</v>
      </c>
      <c r="M43" s="39"/>
      <c r="N43" s="40">
        <v>36556</v>
      </c>
      <c r="O43" s="37">
        <v>18713</v>
      </c>
      <c r="P43" s="44" t="s">
        <v>87</v>
      </c>
      <c r="Q43" s="44" t="s">
        <v>87</v>
      </c>
      <c r="R43" s="37">
        <v>650</v>
      </c>
      <c r="S43" s="37">
        <v>7718</v>
      </c>
      <c r="T43" s="37">
        <v>153046</v>
      </c>
      <c r="U43" s="41">
        <v>17.7</v>
      </c>
      <c r="V43" s="42">
        <v>23876</v>
      </c>
      <c r="W43" s="44" t="s">
        <v>96</v>
      </c>
      <c r="X43" s="44" t="s">
        <v>96</v>
      </c>
      <c r="Y43" s="44" t="s">
        <v>96</v>
      </c>
      <c r="Z43" s="61" t="s">
        <v>96</v>
      </c>
      <c r="AA43" s="75"/>
    </row>
    <row r="44" spans="1:27" s="68" customFormat="1" ht="18.75" customHeight="1">
      <c r="A44" s="69" t="s">
        <v>58</v>
      </c>
      <c r="B44" s="37">
        <v>168018</v>
      </c>
      <c r="C44" s="37">
        <v>26550</v>
      </c>
      <c r="D44" s="44" t="s">
        <v>87</v>
      </c>
      <c r="E44" s="37">
        <v>9650</v>
      </c>
      <c r="F44" s="37">
        <v>8920</v>
      </c>
      <c r="G44" s="37">
        <v>5531</v>
      </c>
      <c r="H44" s="37">
        <v>218669</v>
      </c>
      <c r="I44" s="38">
        <v>23.6</v>
      </c>
      <c r="J44" s="37">
        <v>8794</v>
      </c>
      <c r="K44" s="37">
        <v>81080</v>
      </c>
      <c r="L44" s="37">
        <v>13669</v>
      </c>
      <c r="M44" s="39"/>
      <c r="N44" s="40">
        <v>52512</v>
      </c>
      <c r="O44" s="37">
        <v>25854</v>
      </c>
      <c r="P44" s="44" t="s">
        <v>87</v>
      </c>
      <c r="Q44" s="44" t="s">
        <v>87</v>
      </c>
      <c r="R44" s="37">
        <v>4364</v>
      </c>
      <c r="S44" s="37">
        <v>15520</v>
      </c>
      <c r="T44" s="37">
        <v>201793</v>
      </c>
      <c r="U44" s="41">
        <v>31.9</v>
      </c>
      <c r="V44" s="42">
        <v>16876</v>
      </c>
      <c r="W44" s="44" t="s">
        <v>96</v>
      </c>
      <c r="X44" s="44" t="s">
        <v>96</v>
      </c>
      <c r="Y44" s="44" t="s">
        <v>96</v>
      </c>
      <c r="Z44" s="61" t="s">
        <v>96</v>
      </c>
      <c r="AA44" s="75"/>
    </row>
    <row r="45" spans="1:27" s="68" customFormat="1" ht="18.75" customHeight="1">
      <c r="A45" s="69" t="s">
        <v>59</v>
      </c>
      <c r="B45" s="37">
        <v>197973</v>
      </c>
      <c r="C45" s="37">
        <v>33032</v>
      </c>
      <c r="D45" s="44" t="s">
        <v>87</v>
      </c>
      <c r="E45" s="37">
        <v>11115</v>
      </c>
      <c r="F45" s="37">
        <v>11163</v>
      </c>
      <c r="G45" s="37">
        <v>7113</v>
      </c>
      <c r="H45" s="37">
        <v>260396</v>
      </c>
      <c r="I45" s="38">
        <v>19.1</v>
      </c>
      <c r="J45" s="37">
        <v>11882</v>
      </c>
      <c r="K45" s="37">
        <v>108272</v>
      </c>
      <c r="L45" s="37">
        <v>22735</v>
      </c>
      <c r="M45" s="39"/>
      <c r="N45" s="40">
        <v>76000</v>
      </c>
      <c r="O45" s="37">
        <v>34125</v>
      </c>
      <c r="P45" s="44" t="s">
        <v>87</v>
      </c>
      <c r="Q45" s="44" t="s">
        <v>87</v>
      </c>
      <c r="R45" s="37">
        <v>4857</v>
      </c>
      <c r="S45" s="37">
        <v>14510</v>
      </c>
      <c r="T45" s="37">
        <v>272381</v>
      </c>
      <c r="U45" s="41">
        <v>35</v>
      </c>
      <c r="V45" s="42">
        <v>-11985</v>
      </c>
      <c r="W45" s="44" t="s">
        <v>96</v>
      </c>
      <c r="X45" s="44">
        <v>3000</v>
      </c>
      <c r="Y45" s="44">
        <v>8985</v>
      </c>
      <c r="Z45" s="61">
        <v>11985</v>
      </c>
      <c r="AA45" s="75"/>
    </row>
    <row r="46" spans="1:27" s="68" customFormat="1" ht="7.5" customHeight="1">
      <c r="A46" s="69"/>
      <c r="B46" s="37"/>
      <c r="C46" s="37"/>
      <c r="D46" s="44"/>
      <c r="E46" s="37"/>
      <c r="F46" s="37"/>
      <c r="G46" s="37"/>
      <c r="H46" s="37"/>
      <c r="I46" s="38"/>
      <c r="J46" s="37"/>
      <c r="K46" s="37"/>
      <c r="L46" s="37"/>
      <c r="M46" s="39"/>
      <c r="N46" s="40"/>
      <c r="O46" s="37"/>
      <c r="P46" s="44"/>
      <c r="Q46" s="44"/>
      <c r="R46" s="37"/>
      <c r="S46" s="37"/>
      <c r="T46" s="37"/>
      <c r="U46" s="41"/>
      <c r="V46" s="42"/>
      <c r="W46" s="44"/>
      <c r="X46" s="44"/>
      <c r="Y46" s="44"/>
      <c r="Z46" s="61"/>
      <c r="AA46" s="75"/>
    </row>
    <row r="47" spans="1:27" s="68" customFormat="1" ht="18.75" customHeight="1">
      <c r="A47" s="69" t="s">
        <v>60</v>
      </c>
      <c r="B47" s="37">
        <v>206949</v>
      </c>
      <c r="C47" s="37">
        <v>47067</v>
      </c>
      <c r="D47" s="44" t="s">
        <v>87</v>
      </c>
      <c r="E47" s="37">
        <v>10496</v>
      </c>
      <c r="F47" s="37">
        <v>11689</v>
      </c>
      <c r="G47" s="37">
        <v>11739</v>
      </c>
      <c r="H47" s="37">
        <v>287940</v>
      </c>
      <c r="I47" s="38">
        <v>10.6</v>
      </c>
      <c r="J47" s="37">
        <v>14515</v>
      </c>
      <c r="K47" s="37">
        <v>124393</v>
      </c>
      <c r="L47" s="37">
        <v>28455</v>
      </c>
      <c r="M47" s="39"/>
      <c r="N47" s="40">
        <v>77290</v>
      </c>
      <c r="O47" s="37">
        <v>45590</v>
      </c>
      <c r="P47" s="44" t="s">
        <v>87</v>
      </c>
      <c r="Q47" s="44" t="s">
        <v>87</v>
      </c>
      <c r="R47" s="37">
        <v>5242</v>
      </c>
      <c r="S47" s="37">
        <v>14960</v>
      </c>
      <c r="T47" s="37">
        <v>310445</v>
      </c>
      <c r="U47" s="41">
        <v>14</v>
      </c>
      <c r="V47" s="42">
        <v>-22505</v>
      </c>
      <c r="W47" s="44" t="s">
        <v>96</v>
      </c>
      <c r="X47" s="44">
        <v>12000</v>
      </c>
      <c r="Y47" s="44">
        <v>10505</v>
      </c>
      <c r="Z47" s="61">
        <v>22505</v>
      </c>
      <c r="AA47" s="75"/>
    </row>
    <row r="48" spans="1:27" s="68" customFormat="1" ht="18.75" customHeight="1">
      <c r="A48" s="69" t="s">
        <v>61</v>
      </c>
      <c r="B48" s="37">
        <v>207161</v>
      </c>
      <c r="C48" s="37">
        <v>54624</v>
      </c>
      <c r="D48" s="44" t="s">
        <v>87</v>
      </c>
      <c r="E48" s="37">
        <v>13000</v>
      </c>
      <c r="F48" s="37">
        <v>7356</v>
      </c>
      <c r="G48" s="37">
        <v>11143</v>
      </c>
      <c r="H48" s="37">
        <v>293284</v>
      </c>
      <c r="I48" s="38">
        <v>1.9</v>
      </c>
      <c r="J48" s="37">
        <v>15935</v>
      </c>
      <c r="K48" s="37">
        <v>139231</v>
      </c>
      <c r="L48" s="37">
        <v>34182</v>
      </c>
      <c r="M48" s="39"/>
      <c r="N48" s="40">
        <v>58305</v>
      </c>
      <c r="O48" s="37">
        <v>50032</v>
      </c>
      <c r="P48" s="44" t="s">
        <v>87</v>
      </c>
      <c r="Q48" s="44" t="s">
        <v>87</v>
      </c>
      <c r="R48" s="37">
        <v>6427</v>
      </c>
      <c r="S48" s="37">
        <v>15405</v>
      </c>
      <c r="T48" s="37">
        <v>319517</v>
      </c>
      <c r="U48" s="41">
        <v>2.9</v>
      </c>
      <c r="V48" s="42">
        <v>-26233</v>
      </c>
      <c r="W48" s="44" t="s">
        <v>96</v>
      </c>
      <c r="X48" s="44">
        <v>20000</v>
      </c>
      <c r="Y48" s="44">
        <v>6233</v>
      </c>
      <c r="Z48" s="61">
        <v>26233</v>
      </c>
      <c r="AA48" s="75"/>
    </row>
    <row r="49" spans="1:27" s="68" customFormat="1" ht="18.75" customHeight="1">
      <c r="A49" s="69" t="s">
        <v>62</v>
      </c>
      <c r="B49" s="37">
        <v>230477</v>
      </c>
      <c r="C49" s="37">
        <v>48730</v>
      </c>
      <c r="D49" s="44" t="s">
        <v>87</v>
      </c>
      <c r="E49" s="37">
        <v>16615</v>
      </c>
      <c r="F49" s="37">
        <v>4412</v>
      </c>
      <c r="G49" s="37">
        <v>10455</v>
      </c>
      <c r="H49" s="37">
        <v>310689</v>
      </c>
      <c r="I49" s="38">
        <v>5.9</v>
      </c>
      <c r="J49" s="37">
        <v>16553</v>
      </c>
      <c r="K49" s="37">
        <v>128655</v>
      </c>
      <c r="L49" s="37">
        <v>34393</v>
      </c>
      <c r="M49" s="39"/>
      <c r="N49" s="40">
        <v>57896</v>
      </c>
      <c r="O49" s="37">
        <v>55182</v>
      </c>
      <c r="P49" s="44" t="s">
        <v>87</v>
      </c>
      <c r="Q49" s="44" t="s">
        <v>87</v>
      </c>
      <c r="R49" s="37">
        <v>12151</v>
      </c>
      <c r="S49" s="37">
        <v>11362</v>
      </c>
      <c r="T49" s="37">
        <v>316192</v>
      </c>
      <c r="U49" s="41">
        <v>-1</v>
      </c>
      <c r="V49" s="42">
        <v>-5503</v>
      </c>
      <c r="W49" s="44" t="s">
        <v>96</v>
      </c>
      <c r="X49" s="44">
        <v>5000</v>
      </c>
      <c r="Y49" s="44">
        <v>503</v>
      </c>
      <c r="Z49" s="61">
        <v>5503</v>
      </c>
      <c r="AA49" s="75"/>
    </row>
    <row r="50" spans="1:27" s="68" customFormat="1" ht="18.75" customHeight="1">
      <c r="A50" s="69" t="s">
        <v>63</v>
      </c>
      <c r="B50" s="37">
        <v>238779</v>
      </c>
      <c r="C50" s="37">
        <v>70838</v>
      </c>
      <c r="D50" s="44" t="s">
        <v>87</v>
      </c>
      <c r="E50" s="37">
        <v>18226</v>
      </c>
      <c r="F50" s="37">
        <v>5866</v>
      </c>
      <c r="G50" s="37">
        <v>10278</v>
      </c>
      <c r="H50" s="37">
        <v>343987</v>
      </c>
      <c r="I50" s="38">
        <v>10.7</v>
      </c>
      <c r="J50" s="37">
        <v>19461</v>
      </c>
      <c r="K50" s="37">
        <v>140951</v>
      </c>
      <c r="L50" s="37">
        <v>40609</v>
      </c>
      <c r="M50" s="39"/>
      <c r="N50" s="40">
        <v>64431</v>
      </c>
      <c r="O50" s="37">
        <v>58999</v>
      </c>
      <c r="P50" s="44" t="s">
        <v>87</v>
      </c>
      <c r="Q50" s="44" t="s">
        <v>87</v>
      </c>
      <c r="R50" s="37">
        <v>15937</v>
      </c>
      <c r="S50" s="37">
        <v>13483</v>
      </c>
      <c r="T50" s="37">
        <v>353871</v>
      </c>
      <c r="U50" s="41">
        <v>11.9</v>
      </c>
      <c r="V50" s="42">
        <v>-9884</v>
      </c>
      <c r="W50" s="44" t="s">
        <v>96</v>
      </c>
      <c r="X50" s="44">
        <v>18000</v>
      </c>
      <c r="Y50" s="44" t="s">
        <v>96</v>
      </c>
      <c r="Z50" s="61">
        <v>18000</v>
      </c>
      <c r="AA50" s="75"/>
    </row>
    <row r="51" spans="1:27" s="68" customFormat="1" ht="18.75" customHeight="1">
      <c r="A51" s="104" t="s">
        <v>64</v>
      </c>
      <c r="B51" s="37">
        <v>237717</v>
      </c>
      <c r="C51" s="37">
        <v>92531</v>
      </c>
      <c r="D51" s="44" t="s">
        <v>87</v>
      </c>
      <c r="E51" s="37">
        <v>19417</v>
      </c>
      <c r="F51" s="37">
        <v>13033</v>
      </c>
      <c r="G51" s="37">
        <v>12357</v>
      </c>
      <c r="H51" s="37">
        <v>375055</v>
      </c>
      <c r="I51" s="38">
        <v>9</v>
      </c>
      <c r="J51" s="37">
        <v>22266</v>
      </c>
      <c r="K51" s="37">
        <v>160176</v>
      </c>
      <c r="L51" s="37">
        <v>49880</v>
      </c>
      <c r="M51" s="39"/>
      <c r="N51" s="40">
        <v>76360</v>
      </c>
      <c r="O51" s="37">
        <v>68060</v>
      </c>
      <c r="P51" s="44" t="s">
        <v>87</v>
      </c>
      <c r="Q51" s="44" t="s">
        <v>87</v>
      </c>
      <c r="R51" s="37">
        <v>12283</v>
      </c>
      <c r="S51" s="37">
        <v>16695</v>
      </c>
      <c r="T51" s="37">
        <v>405720</v>
      </c>
      <c r="U51" s="41">
        <v>14.7</v>
      </c>
      <c r="V51" s="42">
        <v>-30665</v>
      </c>
      <c r="W51" s="44" t="s">
        <v>96</v>
      </c>
      <c r="X51" s="44">
        <v>25000</v>
      </c>
      <c r="Y51" s="44">
        <v>5665</v>
      </c>
      <c r="Z51" s="61">
        <v>30665</v>
      </c>
      <c r="AA51" s="75"/>
    </row>
    <row r="52" spans="1:27" s="78" customFormat="1" ht="19.5" customHeight="1">
      <c r="A52" s="31" t="s">
        <v>117</v>
      </c>
      <c r="B52" s="79"/>
      <c r="C52" s="79"/>
      <c r="D52" s="80"/>
      <c r="E52" s="79"/>
      <c r="F52" s="79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82"/>
      <c r="R52" s="81"/>
      <c r="S52" s="81"/>
      <c r="T52" s="81"/>
      <c r="U52" s="81"/>
      <c r="V52" s="83"/>
      <c r="W52" s="82"/>
      <c r="X52" s="82"/>
      <c r="Y52" s="82"/>
      <c r="Z52" s="82"/>
      <c r="AA52" s="84"/>
    </row>
    <row r="53" spans="1:27" s="34" customFormat="1" ht="19.5" customHeight="1">
      <c r="A53" s="30" t="s">
        <v>88</v>
      </c>
      <c r="D53" s="45"/>
      <c r="G53" s="54"/>
      <c r="H53" s="54"/>
      <c r="I53" s="54"/>
      <c r="J53" s="54"/>
      <c r="K53" s="54"/>
      <c r="L53" s="54"/>
      <c r="M53" s="54"/>
      <c r="N53" s="53"/>
      <c r="O53" s="54"/>
      <c r="P53" s="55"/>
      <c r="Q53" s="55"/>
      <c r="R53" s="54"/>
      <c r="S53" s="54"/>
      <c r="T53" s="54"/>
      <c r="U53" s="54"/>
      <c r="V53" s="56"/>
      <c r="W53" s="55"/>
      <c r="X53" s="55"/>
      <c r="Y53" s="55"/>
      <c r="Z53" s="55"/>
      <c r="AA53" s="76"/>
    </row>
    <row r="54" spans="1:27" s="34" customFormat="1" ht="19.5" customHeight="1">
      <c r="A54" s="30" t="s">
        <v>89</v>
      </c>
      <c r="B54" s="30"/>
      <c r="D54" s="45"/>
      <c r="G54" s="54"/>
      <c r="H54" s="54"/>
      <c r="I54" s="54"/>
      <c r="J54" s="54"/>
      <c r="K54" s="54"/>
      <c r="L54" s="54"/>
      <c r="M54" s="54"/>
      <c r="N54" s="53"/>
      <c r="O54" s="54"/>
      <c r="P54" s="55"/>
      <c r="Q54" s="55"/>
      <c r="R54" s="54"/>
      <c r="S54" s="54"/>
      <c r="T54" s="54"/>
      <c r="U54" s="54"/>
      <c r="V54" s="56"/>
      <c r="W54" s="55"/>
      <c r="X54" s="55"/>
      <c r="Y54" s="55"/>
      <c r="Z54" s="55"/>
      <c r="AA54" s="76"/>
    </row>
    <row r="55" spans="1:27" s="34" customFormat="1" ht="19.5" customHeight="1">
      <c r="A55" s="30" t="s">
        <v>90</v>
      </c>
      <c r="B55" s="30"/>
      <c r="D55" s="45"/>
      <c r="G55" s="54"/>
      <c r="H55" s="54"/>
      <c r="I55" s="54"/>
      <c r="J55" s="54"/>
      <c r="K55" s="54"/>
      <c r="L55" s="54"/>
      <c r="M55" s="54"/>
      <c r="N55" s="53"/>
      <c r="O55" s="54"/>
      <c r="P55" s="55"/>
      <c r="Q55" s="55"/>
      <c r="R55" s="54"/>
      <c r="S55" s="54"/>
      <c r="T55" s="54"/>
      <c r="U55" s="54"/>
      <c r="V55" s="56"/>
      <c r="W55" s="55"/>
      <c r="X55" s="55"/>
      <c r="Y55" s="55"/>
      <c r="Z55" s="55"/>
      <c r="AA55" s="76"/>
    </row>
    <row r="56" spans="1:27" s="34" customFormat="1" ht="19.5" customHeight="1">
      <c r="A56" s="30" t="s">
        <v>91</v>
      </c>
      <c r="B56" s="30"/>
      <c r="D56" s="45"/>
      <c r="G56" s="54"/>
      <c r="H56" s="54"/>
      <c r="I56" s="54"/>
      <c r="J56" s="54"/>
      <c r="K56" s="54"/>
      <c r="L56" s="54"/>
      <c r="M56" s="54"/>
      <c r="N56" s="53"/>
      <c r="O56" s="54"/>
      <c r="P56" s="55"/>
      <c r="Q56" s="55"/>
      <c r="R56" s="54"/>
      <c r="S56" s="54"/>
      <c r="T56" s="54"/>
      <c r="U56" s="54"/>
      <c r="V56" s="56"/>
      <c r="W56" s="55"/>
      <c r="X56" s="55"/>
      <c r="Y56" s="55"/>
      <c r="Z56" s="55"/>
      <c r="AA56" s="76"/>
    </row>
    <row r="57" spans="1:27" s="34" customFormat="1" ht="19.5" customHeight="1">
      <c r="A57" s="30" t="s">
        <v>92</v>
      </c>
      <c r="B57" s="30"/>
      <c r="D57" s="45"/>
      <c r="G57" s="54"/>
      <c r="H57" s="54"/>
      <c r="I57" s="54"/>
      <c r="J57" s="54"/>
      <c r="K57" s="54"/>
      <c r="L57" s="54"/>
      <c r="M57" s="54"/>
      <c r="N57" s="53"/>
      <c r="O57" s="54"/>
      <c r="P57" s="55"/>
      <c r="Q57" s="55"/>
      <c r="R57" s="54"/>
      <c r="S57" s="54"/>
      <c r="T57" s="54"/>
      <c r="U57" s="54"/>
      <c r="V57" s="56"/>
      <c r="W57" s="55"/>
      <c r="X57" s="55"/>
      <c r="Y57" s="55"/>
      <c r="Z57" s="55"/>
      <c r="AA57" s="76"/>
    </row>
    <row r="58" spans="1:27" s="34" customFormat="1" ht="19.5" customHeight="1">
      <c r="A58" s="30" t="s">
        <v>112</v>
      </c>
      <c r="B58" s="30"/>
      <c r="D58" s="45"/>
      <c r="G58" s="54"/>
      <c r="H58" s="54"/>
      <c r="I58" s="54"/>
      <c r="J58" s="54"/>
      <c r="K58" s="54"/>
      <c r="L58" s="54"/>
      <c r="M58" s="54"/>
      <c r="N58" s="53"/>
      <c r="O58" s="54"/>
      <c r="P58" s="55"/>
      <c r="Q58" s="55"/>
      <c r="R58" s="54"/>
      <c r="S58" s="54"/>
      <c r="T58" s="54"/>
      <c r="U58" s="54"/>
      <c r="V58" s="56"/>
      <c r="W58" s="55"/>
      <c r="X58" s="55"/>
      <c r="Y58" s="55"/>
      <c r="Z58" s="55"/>
      <c r="AA58" s="76"/>
    </row>
    <row r="59" spans="1:27" s="25" customFormat="1" ht="2.25" customHeight="1">
      <c r="A59" s="43"/>
      <c r="B59" s="29"/>
      <c r="C59" s="29"/>
      <c r="D59" s="46"/>
      <c r="E59" s="29"/>
      <c r="F59" s="29"/>
      <c r="G59" s="37"/>
      <c r="H59" s="37"/>
      <c r="I59" s="38"/>
      <c r="J59" s="37"/>
      <c r="K59" s="37"/>
      <c r="L59" s="37"/>
      <c r="M59" s="39"/>
      <c r="N59" s="40"/>
      <c r="O59" s="37"/>
      <c r="P59" s="44"/>
      <c r="Q59" s="44"/>
      <c r="R59" s="37"/>
      <c r="S59" s="37"/>
      <c r="T59" s="37"/>
      <c r="U59" s="41"/>
      <c r="V59" s="42"/>
      <c r="W59" s="44"/>
      <c r="X59" s="44"/>
      <c r="Y59" s="44"/>
      <c r="Z59" s="61"/>
      <c r="AA59" s="76"/>
    </row>
    <row r="60" spans="1:27" s="68" customFormat="1" ht="19.5" customHeight="1">
      <c r="A60" s="69" t="s">
        <v>65</v>
      </c>
      <c r="B60" s="37">
        <v>270555</v>
      </c>
      <c r="C60" s="37">
        <v>96021</v>
      </c>
      <c r="D60" s="44" t="s">
        <v>93</v>
      </c>
      <c r="E60" s="37">
        <v>19189</v>
      </c>
      <c r="F60" s="37">
        <v>11164</v>
      </c>
      <c r="G60" s="37">
        <v>14107</v>
      </c>
      <c r="H60" s="37">
        <v>411036</v>
      </c>
      <c r="I60" s="38">
        <v>9.6</v>
      </c>
      <c r="J60" s="37">
        <v>23741</v>
      </c>
      <c r="K60" s="37">
        <v>155274</v>
      </c>
      <c r="L60" s="37">
        <v>53333</v>
      </c>
      <c r="M60" s="39"/>
      <c r="N60" s="40">
        <v>84060</v>
      </c>
      <c r="O60" s="37">
        <v>72338</v>
      </c>
      <c r="P60" s="44" t="s">
        <v>93</v>
      </c>
      <c r="Q60" s="44" t="s">
        <v>93</v>
      </c>
      <c r="R60" s="37">
        <v>17160</v>
      </c>
      <c r="S60" s="37">
        <v>13056</v>
      </c>
      <c r="T60" s="37">
        <v>418962</v>
      </c>
      <c r="U60" s="41">
        <v>3.3</v>
      </c>
      <c r="V60" s="42">
        <v>-7926</v>
      </c>
      <c r="W60" s="44" t="s">
        <v>96</v>
      </c>
      <c r="X60" s="44">
        <v>40000</v>
      </c>
      <c r="Y60" s="44" t="s">
        <v>96</v>
      </c>
      <c r="Z60" s="61">
        <v>40000</v>
      </c>
      <c r="AA60" s="75"/>
    </row>
    <row r="61" spans="1:27" s="68" customFormat="1" ht="19.5" customHeight="1">
      <c r="A61" s="69" t="s">
        <v>66</v>
      </c>
      <c r="B61" s="37">
        <v>331764</v>
      </c>
      <c r="C61" s="37">
        <v>101105</v>
      </c>
      <c r="D61" s="44" t="s">
        <v>93</v>
      </c>
      <c r="E61" s="37">
        <v>19080</v>
      </c>
      <c r="F61" s="37">
        <v>12734</v>
      </c>
      <c r="G61" s="37">
        <v>15546</v>
      </c>
      <c r="H61" s="37">
        <v>480229</v>
      </c>
      <c r="I61" s="38">
        <v>16.8</v>
      </c>
      <c r="J61" s="37">
        <v>27044</v>
      </c>
      <c r="K61" s="37">
        <v>167009</v>
      </c>
      <c r="L61" s="37">
        <v>59115</v>
      </c>
      <c r="M61" s="39"/>
      <c r="N61" s="40">
        <v>85816</v>
      </c>
      <c r="O61" s="37">
        <v>88760</v>
      </c>
      <c r="P61" s="44" t="s">
        <v>93</v>
      </c>
      <c r="Q61" s="44" t="s">
        <v>93</v>
      </c>
      <c r="R61" s="37">
        <v>23151</v>
      </c>
      <c r="S61" s="37">
        <v>19360</v>
      </c>
      <c r="T61" s="37">
        <v>470255</v>
      </c>
      <c r="U61" s="41">
        <v>12.2</v>
      </c>
      <c r="V61" s="42">
        <v>9974</v>
      </c>
      <c r="W61" s="44" t="s">
        <v>96</v>
      </c>
      <c r="X61" s="44">
        <v>59524</v>
      </c>
      <c r="Y61" s="44" t="s">
        <v>96</v>
      </c>
      <c r="Z61" s="61">
        <v>59524</v>
      </c>
      <c r="AA61" s="75"/>
    </row>
    <row r="62" spans="1:27" s="68" customFormat="1" ht="19.5" customHeight="1">
      <c r="A62" s="69" t="s">
        <v>67</v>
      </c>
      <c r="B62" s="37">
        <v>412971</v>
      </c>
      <c r="C62" s="37">
        <v>95393</v>
      </c>
      <c r="D62" s="44" t="s">
        <v>93</v>
      </c>
      <c r="E62" s="37">
        <v>21260</v>
      </c>
      <c r="F62" s="37">
        <v>16477</v>
      </c>
      <c r="G62" s="37">
        <v>16124</v>
      </c>
      <c r="H62" s="37">
        <v>562225</v>
      </c>
      <c r="I62" s="38">
        <v>17.1</v>
      </c>
      <c r="J62" s="37">
        <v>45964</v>
      </c>
      <c r="K62" s="37">
        <v>187908</v>
      </c>
      <c r="L62" s="37">
        <v>75740</v>
      </c>
      <c r="M62" s="39"/>
      <c r="N62" s="40">
        <v>91059</v>
      </c>
      <c r="O62" s="37">
        <v>100160</v>
      </c>
      <c r="P62" s="44" t="s">
        <v>93</v>
      </c>
      <c r="Q62" s="44" t="s">
        <v>93</v>
      </c>
      <c r="R62" s="37">
        <v>30384</v>
      </c>
      <c r="S62" s="37">
        <v>17985</v>
      </c>
      <c r="T62" s="37">
        <v>549200</v>
      </c>
      <c r="U62" s="41">
        <v>16.8</v>
      </c>
      <c r="V62" s="42">
        <v>13025</v>
      </c>
      <c r="W62" s="44" t="s">
        <v>96</v>
      </c>
      <c r="X62" s="44">
        <v>51151</v>
      </c>
      <c r="Y62" s="44" t="s">
        <v>96</v>
      </c>
      <c r="Z62" s="61">
        <v>51151</v>
      </c>
      <c r="AA62" s="75"/>
    </row>
    <row r="63" spans="1:27" s="68" customFormat="1" ht="19.5" customHeight="1">
      <c r="A63" s="69" t="s">
        <v>68</v>
      </c>
      <c r="B63" s="37">
        <v>562740</v>
      </c>
      <c r="C63" s="37">
        <v>85605</v>
      </c>
      <c r="D63" s="44" t="s">
        <v>93</v>
      </c>
      <c r="E63" s="37">
        <v>22015</v>
      </c>
      <c r="F63" s="37">
        <v>18883</v>
      </c>
      <c r="G63" s="37">
        <v>17827</v>
      </c>
      <c r="H63" s="37">
        <v>707070</v>
      </c>
      <c r="I63" s="38">
        <v>25.8</v>
      </c>
      <c r="J63" s="37">
        <v>58448</v>
      </c>
      <c r="K63" s="37">
        <v>210974</v>
      </c>
      <c r="L63" s="37">
        <v>101014</v>
      </c>
      <c r="M63" s="39"/>
      <c r="N63" s="40">
        <v>107520</v>
      </c>
      <c r="O63" s="37">
        <v>130420</v>
      </c>
      <c r="P63" s="44" t="s">
        <v>93</v>
      </c>
      <c r="Q63" s="44" t="s">
        <v>93</v>
      </c>
      <c r="R63" s="37">
        <v>45235</v>
      </c>
      <c r="S63" s="37">
        <v>19590</v>
      </c>
      <c r="T63" s="37">
        <v>673201</v>
      </c>
      <c r="U63" s="41">
        <v>22.6</v>
      </c>
      <c r="V63" s="42">
        <v>33869</v>
      </c>
      <c r="W63" s="44" t="s">
        <v>96</v>
      </c>
      <c r="X63" s="44">
        <v>836</v>
      </c>
      <c r="Y63" s="44" t="s">
        <v>96</v>
      </c>
      <c r="Z63" s="61">
        <v>836</v>
      </c>
      <c r="AA63" s="75"/>
    </row>
    <row r="64" spans="1:27" s="68" customFormat="1" ht="19.5" customHeight="1">
      <c r="A64" s="69" t="s">
        <v>69</v>
      </c>
      <c r="B64" s="37">
        <v>508374</v>
      </c>
      <c r="C64" s="37">
        <v>74762</v>
      </c>
      <c r="D64" s="44" t="s">
        <v>93</v>
      </c>
      <c r="E64" s="37">
        <v>13301</v>
      </c>
      <c r="F64" s="37">
        <v>40335</v>
      </c>
      <c r="G64" s="37">
        <v>18207</v>
      </c>
      <c r="H64" s="37">
        <v>654979</v>
      </c>
      <c r="I64" s="38">
        <v>-7.4</v>
      </c>
      <c r="J64" s="37">
        <v>74433</v>
      </c>
      <c r="K64" s="37">
        <v>227099</v>
      </c>
      <c r="L64" s="37">
        <v>120511</v>
      </c>
      <c r="M64" s="39"/>
      <c r="N64" s="40">
        <v>148977</v>
      </c>
      <c r="O64" s="37">
        <v>150782</v>
      </c>
      <c r="P64" s="44" t="s">
        <v>93</v>
      </c>
      <c r="Q64" s="44" t="s">
        <v>93</v>
      </c>
      <c r="R64" s="37">
        <v>52190</v>
      </c>
      <c r="S64" s="37">
        <v>30566</v>
      </c>
      <c r="T64" s="37">
        <v>804558</v>
      </c>
      <c r="U64" s="41">
        <v>19.5</v>
      </c>
      <c r="V64" s="42">
        <v>-149579</v>
      </c>
      <c r="W64" s="44" t="s">
        <v>96</v>
      </c>
      <c r="X64" s="44">
        <v>99649</v>
      </c>
      <c r="Y64" s="44">
        <v>49930</v>
      </c>
      <c r="Z64" s="61">
        <v>149579</v>
      </c>
      <c r="AA64" s="75"/>
    </row>
    <row r="65" spans="1:27" s="68" customFormat="1" ht="14.25" customHeight="1">
      <c r="A65" s="69"/>
      <c r="B65" s="37"/>
      <c r="C65" s="37"/>
      <c r="D65" s="44"/>
      <c r="E65" s="37"/>
      <c r="F65" s="37"/>
      <c r="G65" s="37"/>
      <c r="H65" s="37"/>
      <c r="I65" s="38"/>
      <c r="J65" s="37"/>
      <c r="K65" s="37"/>
      <c r="L65" s="37"/>
      <c r="M65" s="39"/>
      <c r="N65" s="40"/>
      <c r="O65" s="37"/>
      <c r="P65" s="44"/>
      <c r="Q65" s="44"/>
      <c r="R65" s="37"/>
      <c r="S65" s="37"/>
      <c r="T65" s="37"/>
      <c r="U65" s="41"/>
      <c r="V65" s="42"/>
      <c r="W65" s="44"/>
      <c r="X65" s="44"/>
      <c r="Y65" s="44"/>
      <c r="Z65" s="61"/>
      <c r="AA65" s="75"/>
    </row>
    <row r="66" spans="1:27" s="68" customFormat="1" ht="19.5" customHeight="1">
      <c r="A66" s="69" t="s">
        <v>70</v>
      </c>
      <c r="B66" s="37">
        <v>541815</v>
      </c>
      <c r="C66" s="37">
        <v>102842</v>
      </c>
      <c r="D66" s="44" t="s">
        <v>93</v>
      </c>
      <c r="E66" s="37">
        <v>16588</v>
      </c>
      <c r="F66" s="37">
        <v>22233</v>
      </c>
      <c r="G66" s="37">
        <v>22321</v>
      </c>
      <c r="H66" s="37">
        <v>705799</v>
      </c>
      <c r="I66" s="38">
        <v>7.8</v>
      </c>
      <c r="J66" s="37">
        <v>106455</v>
      </c>
      <c r="K66" s="37">
        <v>239398</v>
      </c>
      <c r="L66" s="37">
        <v>147785</v>
      </c>
      <c r="M66" s="39"/>
      <c r="N66" s="40">
        <v>175906</v>
      </c>
      <c r="O66" s="37">
        <v>103134</v>
      </c>
      <c r="P66" s="44" t="s">
        <v>93</v>
      </c>
      <c r="Q66" s="44">
        <v>84867</v>
      </c>
      <c r="R66" s="37">
        <v>52487</v>
      </c>
      <c r="S66" s="37">
        <v>35193</v>
      </c>
      <c r="T66" s="37">
        <v>945225</v>
      </c>
      <c r="U66" s="41">
        <v>17.5</v>
      </c>
      <c r="V66" s="42">
        <v>-239426</v>
      </c>
      <c r="W66" s="44" t="s">
        <v>93</v>
      </c>
      <c r="X66" s="44">
        <v>238658</v>
      </c>
      <c r="Y66" s="44">
        <v>768</v>
      </c>
      <c r="Z66" s="61">
        <v>239426</v>
      </c>
      <c r="AA66" s="75"/>
    </row>
    <row r="67" spans="1:27" s="68" customFormat="1" ht="19.5" customHeight="1">
      <c r="A67" s="69" t="s">
        <v>71</v>
      </c>
      <c r="B67" s="37">
        <v>597478</v>
      </c>
      <c r="C67" s="37">
        <v>146344</v>
      </c>
      <c r="D67" s="44" t="s">
        <v>93</v>
      </c>
      <c r="E67" s="37">
        <v>21141</v>
      </c>
      <c r="F67" s="37">
        <v>48765</v>
      </c>
      <c r="G67" s="37">
        <v>20489</v>
      </c>
      <c r="H67" s="37">
        <v>834217</v>
      </c>
      <c r="I67" s="38">
        <v>18.2</v>
      </c>
      <c r="J67" s="37">
        <v>98541</v>
      </c>
      <c r="K67" s="37">
        <v>253511</v>
      </c>
      <c r="L67" s="37">
        <v>156911</v>
      </c>
      <c r="M67" s="39"/>
      <c r="N67" s="40">
        <v>187113</v>
      </c>
      <c r="O67" s="37">
        <v>116374</v>
      </c>
      <c r="P67" s="44" t="s">
        <v>93</v>
      </c>
      <c r="Q67" s="44">
        <v>88523</v>
      </c>
      <c r="R67" s="37">
        <v>92264</v>
      </c>
      <c r="S67" s="37">
        <v>37894</v>
      </c>
      <c r="T67" s="37">
        <v>1031131</v>
      </c>
      <c r="U67" s="41">
        <v>9.1</v>
      </c>
      <c r="V67" s="42">
        <v>-196913</v>
      </c>
      <c r="W67" s="44" t="s">
        <v>93</v>
      </c>
      <c r="X67" s="44">
        <v>162804</v>
      </c>
      <c r="Y67" s="44">
        <v>34109</v>
      </c>
      <c r="Z67" s="61">
        <v>196913</v>
      </c>
      <c r="AA67" s="75"/>
    </row>
    <row r="68" spans="1:27" s="68" customFormat="1" ht="19.5" customHeight="1">
      <c r="A68" s="69" t="s">
        <v>72</v>
      </c>
      <c r="B68" s="37">
        <v>657609</v>
      </c>
      <c r="C68" s="37">
        <v>155342</v>
      </c>
      <c r="D68" s="44" t="s">
        <v>93</v>
      </c>
      <c r="E68" s="37">
        <v>21189</v>
      </c>
      <c r="F68" s="37">
        <v>41745</v>
      </c>
      <c r="G68" s="37">
        <v>24646</v>
      </c>
      <c r="H68" s="37">
        <v>900531</v>
      </c>
      <c r="I68" s="38">
        <v>7.9</v>
      </c>
      <c r="J68" s="37">
        <v>94414</v>
      </c>
      <c r="K68" s="37">
        <v>242490</v>
      </c>
      <c r="L68" s="37">
        <v>158586</v>
      </c>
      <c r="M68" s="39"/>
      <c r="N68" s="40">
        <v>172019</v>
      </c>
      <c r="O68" s="37">
        <v>91046</v>
      </c>
      <c r="P68" s="44">
        <v>29205</v>
      </c>
      <c r="Q68" s="44">
        <v>93356</v>
      </c>
      <c r="R68" s="37">
        <v>106730</v>
      </c>
      <c r="S68" s="37">
        <v>36409</v>
      </c>
      <c r="T68" s="37">
        <v>1024255</v>
      </c>
      <c r="U68" s="41">
        <v>-0.7</v>
      </c>
      <c r="V68" s="42">
        <v>-123724</v>
      </c>
      <c r="W68" s="44" t="s">
        <v>93</v>
      </c>
      <c r="X68" s="44">
        <v>108175</v>
      </c>
      <c r="Y68" s="44">
        <v>15549</v>
      </c>
      <c r="Z68" s="61">
        <v>123724</v>
      </c>
      <c r="AA68" s="75"/>
    </row>
    <row r="69" spans="1:27" s="68" customFormat="1" ht="19.5" customHeight="1">
      <c r="A69" s="69" t="s">
        <v>73</v>
      </c>
      <c r="B69" s="37">
        <v>745640</v>
      </c>
      <c r="C69" s="37">
        <v>113851</v>
      </c>
      <c r="D69" s="44" t="s">
        <v>93</v>
      </c>
      <c r="E69" s="37">
        <v>24982</v>
      </c>
      <c r="F69" s="37">
        <v>31423</v>
      </c>
      <c r="G69" s="37">
        <v>21520</v>
      </c>
      <c r="H69" s="37">
        <v>937416</v>
      </c>
      <c r="I69" s="38">
        <v>4.1</v>
      </c>
      <c r="J69" s="37">
        <v>93135</v>
      </c>
      <c r="K69" s="37">
        <v>234073</v>
      </c>
      <c r="L69" s="37">
        <v>156582</v>
      </c>
      <c r="M69" s="39"/>
      <c r="N69" s="40">
        <v>137059</v>
      </c>
      <c r="O69" s="37">
        <v>134182</v>
      </c>
      <c r="P69" s="44">
        <v>24820</v>
      </c>
      <c r="Q69" s="44">
        <v>95948</v>
      </c>
      <c r="R69" s="37">
        <v>87715</v>
      </c>
      <c r="S69" s="37">
        <v>33184</v>
      </c>
      <c r="T69" s="37">
        <v>996698</v>
      </c>
      <c r="U69" s="41">
        <v>-2.7</v>
      </c>
      <c r="V69" s="42">
        <v>-59282</v>
      </c>
      <c r="W69" s="44" t="s">
        <v>93</v>
      </c>
      <c r="X69" s="44">
        <v>75104</v>
      </c>
      <c r="Y69" s="44" t="s">
        <v>96</v>
      </c>
      <c r="Z69" s="61">
        <v>75104</v>
      </c>
      <c r="AA69" s="75"/>
    </row>
    <row r="70" spans="1:27" s="68" customFormat="1" ht="19.5" customHeight="1">
      <c r="A70" s="69" t="s">
        <v>74</v>
      </c>
      <c r="B70" s="37">
        <v>742481</v>
      </c>
      <c r="C70" s="37">
        <v>151589</v>
      </c>
      <c r="D70" s="44" t="s">
        <v>93</v>
      </c>
      <c r="E70" s="37">
        <v>31934</v>
      </c>
      <c r="F70" s="37">
        <v>40639</v>
      </c>
      <c r="G70" s="37">
        <v>30114</v>
      </c>
      <c r="H70" s="37">
        <v>996757</v>
      </c>
      <c r="I70" s="38">
        <v>6.3</v>
      </c>
      <c r="J70" s="37">
        <v>104737</v>
      </c>
      <c r="K70" s="37">
        <v>244125</v>
      </c>
      <c r="L70" s="37">
        <v>166634</v>
      </c>
      <c r="M70" s="39"/>
      <c r="N70" s="40">
        <v>124174</v>
      </c>
      <c r="O70" s="37">
        <v>143737</v>
      </c>
      <c r="P70" s="44">
        <v>19834</v>
      </c>
      <c r="Q70" s="44">
        <v>108600</v>
      </c>
      <c r="R70" s="37">
        <v>141366</v>
      </c>
      <c r="S70" s="37">
        <v>31870</v>
      </c>
      <c r="T70" s="37">
        <v>1085077</v>
      </c>
      <c r="U70" s="41">
        <v>8.9</v>
      </c>
      <c r="V70" s="42">
        <v>-88320</v>
      </c>
      <c r="W70" s="44" t="s">
        <v>93</v>
      </c>
      <c r="X70" s="44">
        <v>95769</v>
      </c>
      <c r="Y70" s="44" t="s">
        <v>96</v>
      </c>
      <c r="Z70" s="61">
        <v>95769</v>
      </c>
      <c r="AA70" s="75"/>
    </row>
    <row r="71" spans="1:27" s="68" customFormat="1" ht="14.25" customHeight="1">
      <c r="A71" s="69"/>
      <c r="B71" s="37"/>
      <c r="C71" s="37"/>
      <c r="D71" s="44"/>
      <c r="E71" s="37"/>
      <c r="F71" s="37"/>
      <c r="G71" s="37"/>
      <c r="H71" s="37"/>
      <c r="I71" s="38"/>
      <c r="J71" s="37"/>
      <c r="K71" s="37"/>
      <c r="L71" s="37"/>
      <c r="M71" s="39"/>
      <c r="N71" s="40"/>
      <c r="O71" s="37"/>
      <c r="P71" s="44"/>
      <c r="Q71" s="44"/>
      <c r="R71" s="37"/>
      <c r="S71" s="37"/>
      <c r="T71" s="37"/>
      <c r="U71" s="41"/>
      <c r="V71" s="42"/>
      <c r="W71" s="44"/>
      <c r="X71" s="44"/>
      <c r="Y71" s="44"/>
      <c r="Z71" s="61"/>
      <c r="AA71" s="75"/>
    </row>
    <row r="72" spans="1:27" s="68" customFormat="1" ht="18.75" customHeight="1">
      <c r="A72" s="69" t="s">
        <v>75</v>
      </c>
      <c r="B72" s="37">
        <v>786875</v>
      </c>
      <c r="C72" s="37">
        <v>149502</v>
      </c>
      <c r="D72" s="44" t="s">
        <v>93</v>
      </c>
      <c r="E72" s="37">
        <v>32727</v>
      </c>
      <c r="F72" s="37">
        <v>31143</v>
      </c>
      <c r="G72" s="37">
        <v>24960</v>
      </c>
      <c r="H72" s="37">
        <v>1025207</v>
      </c>
      <c r="I72" s="38">
        <v>2.9</v>
      </c>
      <c r="J72" s="37">
        <v>108018</v>
      </c>
      <c r="K72" s="37">
        <v>253417</v>
      </c>
      <c r="L72" s="37">
        <v>174929</v>
      </c>
      <c r="M72" s="39"/>
      <c r="N72" s="40">
        <v>113740</v>
      </c>
      <c r="O72" s="37">
        <v>150021</v>
      </c>
      <c r="P72" s="44">
        <v>15246</v>
      </c>
      <c r="Q72" s="44">
        <v>139521</v>
      </c>
      <c r="R72" s="37">
        <v>159259</v>
      </c>
      <c r="S72" s="37">
        <v>37611</v>
      </c>
      <c r="T72" s="37">
        <v>1151762</v>
      </c>
      <c r="U72" s="41">
        <v>6.1</v>
      </c>
      <c r="V72" s="42">
        <v>-126555</v>
      </c>
      <c r="W72" s="44" t="s">
        <v>93</v>
      </c>
      <c r="X72" s="44">
        <v>117265</v>
      </c>
      <c r="Y72" s="44">
        <v>9290</v>
      </c>
      <c r="Z72" s="61">
        <v>126555</v>
      </c>
      <c r="AA72" s="75"/>
    </row>
    <row r="73" spans="1:27" s="68" customFormat="1" ht="18.75" customHeight="1">
      <c r="A73" s="69" t="s">
        <v>76</v>
      </c>
      <c r="B73" s="37">
        <v>896140</v>
      </c>
      <c r="C73" s="37">
        <v>239924</v>
      </c>
      <c r="D73" s="44" t="s">
        <v>93</v>
      </c>
      <c r="E73" s="37">
        <v>34886</v>
      </c>
      <c r="F73" s="37">
        <v>60537</v>
      </c>
      <c r="G73" s="37">
        <v>20037</v>
      </c>
      <c r="H73" s="37">
        <v>1251524</v>
      </c>
      <c r="I73" s="38">
        <v>22.1</v>
      </c>
      <c r="J73" s="37">
        <v>112717</v>
      </c>
      <c r="K73" s="37">
        <v>257125</v>
      </c>
      <c r="L73" s="37">
        <v>184816</v>
      </c>
      <c r="M73" s="39"/>
      <c r="N73" s="40">
        <v>126479</v>
      </c>
      <c r="O73" s="37">
        <v>150152</v>
      </c>
      <c r="P73" s="44">
        <v>15758</v>
      </c>
      <c r="Q73" s="44">
        <v>139832</v>
      </c>
      <c r="R73" s="37">
        <v>167417</v>
      </c>
      <c r="S73" s="37">
        <v>32715</v>
      </c>
      <c r="T73" s="37">
        <v>1187011</v>
      </c>
      <c r="U73" s="41">
        <v>3.1</v>
      </c>
      <c r="V73" s="42">
        <v>64513</v>
      </c>
      <c r="W73" s="44" t="s">
        <v>93</v>
      </c>
      <c r="X73" s="44">
        <v>49904</v>
      </c>
      <c r="Y73" s="44" t="s">
        <v>96</v>
      </c>
      <c r="Z73" s="61">
        <v>49904</v>
      </c>
      <c r="AA73" s="75"/>
    </row>
    <row r="74" spans="1:27" s="68" customFormat="1" ht="18.75" customHeight="1">
      <c r="A74" s="69" t="s">
        <v>77</v>
      </c>
      <c r="B74" s="37">
        <v>808840</v>
      </c>
      <c r="C74" s="37">
        <v>284119</v>
      </c>
      <c r="D74" s="44" t="s">
        <v>93</v>
      </c>
      <c r="E74" s="37">
        <v>29073</v>
      </c>
      <c r="F74" s="37">
        <v>91879</v>
      </c>
      <c r="G74" s="37">
        <v>14738</v>
      </c>
      <c r="H74" s="37">
        <v>1228649</v>
      </c>
      <c r="I74" s="38">
        <v>-1.8</v>
      </c>
      <c r="J74" s="37">
        <v>134569</v>
      </c>
      <c r="K74" s="37">
        <v>263166</v>
      </c>
      <c r="L74" s="37">
        <v>202669</v>
      </c>
      <c r="M74" s="39"/>
      <c r="N74" s="40">
        <v>172552</v>
      </c>
      <c r="O74" s="37">
        <v>157588</v>
      </c>
      <c r="P74" s="44">
        <v>19260</v>
      </c>
      <c r="Q74" s="44">
        <v>129272</v>
      </c>
      <c r="R74" s="37">
        <v>198268</v>
      </c>
      <c r="S74" s="37">
        <v>4652</v>
      </c>
      <c r="T74" s="37">
        <v>1281996</v>
      </c>
      <c r="U74" s="41">
        <v>8</v>
      </c>
      <c r="V74" s="42">
        <v>-53347</v>
      </c>
      <c r="W74" s="44" t="s">
        <v>93</v>
      </c>
      <c r="X74" s="44">
        <v>56558</v>
      </c>
      <c r="Y74" s="44" t="s">
        <v>96</v>
      </c>
      <c r="Z74" s="61">
        <v>56558</v>
      </c>
      <c r="AA74" s="75"/>
    </row>
    <row r="75" spans="1:27" s="68" customFormat="1" ht="35.25" customHeight="1">
      <c r="A75" s="70" t="s">
        <v>78</v>
      </c>
      <c r="B75" s="37">
        <v>1357973</v>
      </c>
      <c r="C75" s="37">
        <v>442412</v>
      </c>
      <c r="D75" s="44" t="s">
        <v>93</v>
      </c>
      <c r="E75" s="37">
        <v>102989</v>
      </c>
      <c r="F75" s="37">
        <v>88472</v>
      </c>
      <c r="G75" s="37">
        <v>38999</v>
      </c>
      <c r="H75" s="37">
        <v>2030845</v>
      </c>
      <c r="I75" s="38">
        <v>65.3</v>
      </c>
      <c r="J75" s="37">
        <v>234928</v>
      </c>
      <c r="K75" s="37">
        <v>343282</v>
      </c>
      <c r="L75" s="37">
        <v>367635</v>
      </c>
      <c r="M75" s="39"/>
      <c r="N75" s="40">
        <v>356418</v>
      </c>
      <c r="O75" s="37">
        <v>411023</v>
      </c>
      <c r="P75" s="44">
        <v>39627</v>
      </c>
      <c r="Q75" s="44">
        <v>195395</v>
      </c>
      <c r="R75" s="37">
        <v>249584</v>
      </c>
      <c r="S75" s="37">
        <v>32253</v>
      </c>
      <c r="T75" s="37">
        <v>2230145</v>
      </c>
      <c r="U75" s="41">
        <v>74</v>
      </c>
      <c r="V75" s="42">
        <v>-199300</v>
      </c>
      <c r="W75" s="44">
        <v>193382</v>
      </c>
      <c r="X75" s="44">
        <v>466119</v>
      </c>
      <c r="Y75" s="44" t="s">
        <v>93</v>
      </c>
      <c r="Z75" s="61">
        <v>466119</v>
      </c>
      <c r="AA75" s="75"/>
    </row>
    <row r="76" spans="1:27" s="68" customFormat="1" ht="19.5" customHeight="1">
      <c r="A76" s="69" t="s">
        <v>79</v>
      </c>
      <c r="B76" s="37">
        <v>899043</v>
      </c>
      <c r="C76" s="37">
        <v>335788</v>
      </c>
      <c r="D76" s="44" t="s">
        <v>93</v>
      </c>
      <c r="E76" s="37">
        <v>72493</v>
      </c>
      <c r="F76" s="37">
        <v>80880</v>
      </c>
      <c r="G76" s="37">
        <v>28965</v>
      </c>
      <c r="H76" s="37">
        <v>1417169</v>
      </c>
      <c r="I76" s="41">
        <v>-30.21776649621217</v>
      </c>
      <c r="J76" s="37">
        <v>166960</v>
      </c>
      <c r="K76" s="37">
        <v>237742</v>
      </c>
      <c r="L76" s="37">
        <v>257151</v>
      </c>
      <c r="M76" s="39"/>
      <c r="N76" s="40">
        <v>277075</v>
      </c>
      <c r="O76" s="37">
        <v>293349</v>
      </c>
      <c r="P76" s="44">
        <v>22309</v>
      </c>
      <c r="Q76" s="44">
        <v>121967</v>
      </c>
      <c r="R76" s="37">
        <v>151242</v>
      </c>
      <c r="S76" s="37">
        <v>31905</v>
      </c>
      <c r="T76" s="37">
        <v>1559700</v>
      </c>
      <c r="U76" s="41">
        <v>-30.062843447399157</v>
      </c>
      <c r="V76" s="42">
        <v>-142531</v>
      </c>
      <c r="W76" s="44">
        <v>122237</v>
      </c>
      <c r="X76" s="44">
        <v>275842</v>
      </c>
      <c r="Y76" s="44" t="s">
        <v>93</v>
      </c>
      <c r="Z76" s="61">
        <v>275842</v>
      </c>
      <c r="AA76" s="75"/>
    </row>
    <row r="77" spans="1:27" s="68" customFormat="1" ht="14.25" customHeight="1">
      <c r="A77" s="69"/>
      <c r="B77" s="37"/>
      <c r="C77" s="37"/>
      <c r="D77" s="44"/>
      <c r="E77" s="37"/>
      <c r="F77" s="37"/>
      <c r="G77" s="37"/>
      <c r="H77" s="37"/>
      <c r="I77" s="38"/>
      <c r="J77" s="37"/>
      <c r="K77" s="37"/>
      <c r="L77" s="37"/>
      <c r="M77" s="39"/>
      <c r="N77" s="40"/>
      <c r="O77" s="37"/>
      <c r="P77" s="44"/>
      <c r="Q77" s="44"/>
      <c r="R77" s="37"/>
      <c r="S77" s="37"/>
      <c r="T77" s="37"/>
      <c r="U77" s="41"/>
      <c r="V77" s="42"/>
      <c r="W77" s="44"/>
      <c r="X77" s="44"/>
      <c r="Y77" s="44"/>
      <c r="Z77" s="61"/>
      <c r="AA77" s="75"/>
    </row>
    <row r="78" spans="1:27" s="68" customFormat="1" ht="19.5" customHeight="1">
      <c r="A78" s="69" t="s">
        <v>80</v>
      </c>
      <c r="B78" s="37">
        <v>820397</v>
      </c>
      <c r="C78" s="37">
        <v>250638</v>
      </c>
      <c r="D78" s="44" t="s">
        <v>93</v>
      </c>
      <c r="E78" s="37">
        <v>128798</v>
      </c>
      <c r="F78" s="37">
        <v>73896</v>
      </c>
      <c r="G78" s="37">
        <v>30938</v>
      </c>
      <c r="H78" s="37">
        <v>1304667</v>
      </c>
      <c r="I78" s="41">
        <v>-7.938502747378751</v>
      </c>
      <c r="J78" s="37">
        <v>162255</v>
      </c>
      <c r="K78" s="37">
        <v>225243</v>
      </c>
      <c r="L78" s="37">
        <v>267008</v>
      </c>
      <c r="M78" s="39"/>
      <c r="N78" s="40">
        <v>291166</v>
      </c>
      <c r="O78" s="37">
        <v>262241</v>
      </c>
      <c r="P78" s="44">
        <v>23433</v>
      </c>
      <c r="Q78" s="44">
        <v>124288</v>
      </c>
      <c r="R78" s="37">
        <v>152240</v>
      </c>
      <c r="S78" s="37">
        <v>44069</v>
      </c>
      <c r="T78" s="37">
        <v>1551943</v>
      </c>
      <c r="U78" s="41">
        <v>-0.49733923190357077</v>
      </c>
      <c r="V78" s="42">
        <v>-247276</v>
      </c>
      <c r="W78" s="44">
        <v>55455</v>
      </c>
      <c r="X78" s="44">
        <v>244454</v>
      </c>
      <c r="Y78" s="44">
        <v>58277</v>
      </c>
      <c r="Z78" s="61">
        <v>302731</v>
      </c>
      <c r="AA78" s="75"/>
    </row>
    <row r="79" spans="1:27" s="68" customFormat="1" ht="19.5" customHeight="1">
      <c r="A79" s="69" t="s">
        <v>81</v>
      </c>
      <c r="B79" s="37">
        <v>828550.69</v>
      </c>
      <c r="C79" s="37">
        <v>326485.07</v>
      </c>
      <c r="D79" s="44" t="s">
        <v>93</v>
      </c>
      <c r="E79" s="37">
        <v>77784.44</v>
      </c>
      <c r="F79" s="37">
        <v>65686.996</v>
      </c>
      <c r="G79" s="37">
        <v>22416.678</v>
      </c>
      <c r="H79" s="37">
        <v>1320923.874</v>
      </c>
      <c r="I79" s="41">
        <v>1.246055430236237</v>
      </c>
      <c r="J79" s="37">
        <v>167335</v>
      </c>
      <c r="K79" s="37">
        <v>227740</v>
      </c>
      <c r="L79" s="37">
        <v>300178</v>
      </c>
      <c r="M79" s="39"/>
      <c r="N79" s="40">
        <v>295524</v>
      </c>
      <c r="O79" s="37">
        <v>284365</v>
      </c>
      <c r="P79" s="44">
        <v>28680</v>
      </c>
      <c r="Q79" s="44">
        <v>125414</v>
      </c>
      <c r="R79" s="37">
        <v>144634</v>
      </c>
      <c r="S79" s="37">
        <v>44260</v>
      </c>
      <c r="T79" s="37">
        <v>1618130</v>
      </c>
      <c r="U79" s="41">
        <v>4.264782920506738</v>
      </c>
      <c r="V79" s="42">
        <v>-297206.12599999993</v>
      </c>
      <c r="W79" s="44">
        <v>46500</v>
      </c>
      <c r="X79" s="44">
        <v>300803</v>
      </c>
      <c r="Y79" s="44">
        <v>42902.68</v>
      </c>
      <c r="Z79" s="61">
        <v>343705.68</v>
      </c>
      <c r="AA79" s="75"/>
    </row>
    <row r="80" spans="1:27" s="68" customFormat="1" ht="19.5" customHeight="1">
      <c r="A80" s="69" t="s">
        <v>82</v>
      </c>
      <c r="B80" s="37">
        <v>916621</v>
      </c>
      <c r="C80" s="37">
        <v>282133</v>
      </c>
      <c r="D80" s="44" t="s">
        <v>93</v>
      </c>
      <c r="E80" s="37">
        <v>76092</v>
      </c>
      <c r="F80" s="37">
        <v>70284</v>
      </c>
      <c r="G80" s="37">
        <v>23032</v>
      </c>
      <c r="H80" s="37">
        <v>1368162</v>
      </c>
      <c r="I80" s="41">
        <v>3.576142950384731</v>
      </c>
      <c r="J80" s="37">
        <v>164131</v>
      </c>
      <c r="K80" s="37">
        <v>248910</v>
      </c>
      <c r="L80" s="37">
        <v>302057</v>
      </c>
      <c r="M80" s="39"/>
      <c r="N80" s="40">
        <v>248878</v>
      </c>
      <c r="O80" s="37">
        <v>279849</v>
      </c>
      <c r="P80" s="44">
        <v>24781</v>
      </c>
      <c r="Q80" s="44">
        <v>123116</v>
      </c>
      <c r="R80" s="37">
        <v>127055</v>
      </c>
      <c r="S80" s="37">
        <v>46022</v>
      </c>
      <c r="T80" s="37">
        <v>1564799</v>
      </c>
      <c r="U80" s="41">
        <v>-3.295841496047902</v>
      </c>
      <c r="V80" s="42">
        <v>-196637</v>
      </c>
      <c r="W80" s="44">
        <v>56100</v>
      </c>
      <c r="X80" s="44">
        <v>253518</v>
      </c>
      <c r="Y80" s="44" t="s">
        <v>93</v>
      </c>
      <c r="Z80" s="61">
        <v>253518</v>
      </c>
      <c r="AA80" s="75"/>
    </row>
    <row r="81" spans="1:27" s="68" customFormat="1" ht="19.5" customHeight="1">
      <c r="A81" s="69" t="s">
        <v>83</v>
      </c>
      <c r="B81" s="37">
        <v>1067720</v>
      </c>
      <c r="C81" s="37">
        <v>243420</v>
      </c>
      <c r="D81" s="44" t="s">
        <v>93</v>
      </c>
      <c r="E81" s="37">
        <v>79039</v>
      </c>
      <c r="F81" s="37">
        <v>52588</v>
      </c>
      <c r="G81" s="37">
        <v>21739</v>
      </c>
      <c r="H81" s="37">
        <v>1464506</v>
      </c>
      <c r="I81" s="41">
        <v>7.041856154461246</v>
      </c>
      <c r="J81" s="37">
        <v>165485</v>
      </c>
      <c r="K81" s="37">
        <v>248547</v>
      </c>
      <c r="L81" s="37">
        <v>301466</v>
      </c>
      <c r="M81" s="39"/>
      <c r="N81" s="40">
        <v>246996</v>
      </c>
      <c r="O81" s="37">
        <v>285691</v>
      </c>
      <c r="P81" s="44">
        <v>25217</v>
      </c>
      <c r="Q81" s="44">
        <v>130537</v>
      </c>
      <c r="R81" s="37">
        <v>117870</v>
      </c>
      <c r="S81" s="37">
        <v>45159</v>
      </c>
      <c r="T81" s="37">
        <v>1566968</v>
      </c>
      <c r="U81" s="41">
        <v>0.13861205177150282</v>
      </c>
      <c r="V81" s="42">
        <v>-102462</v>
      </c>
      <c r="W81" s="44">
        <v>64073</v>
      </c>
      <c r="X81" s="44">
        <v>167301</v>
      </c>
      <c r="Y81" s="44" t="s">
        <v>94</v>
      </c>
      <c r="Z81" s="61">
        <v>167301</v>
      </c>
      <c r="AA81" s="75"/>
    </row>
    <row r="82" spans="1:27" s="68" customFormat="1" ht="19.5" customHeight="1">
      <c r="A82" s="69" t="s">
        <v>25</v>
      </c>
      <c r="B82" s="71">
        <v>1094282</v>
      </c>
      <c r="C82" s="37">
        <v>289076</v>
      </c>
      <c r="D82" s="44" t="s">
        <v>93</v>
      </c>
      <c r="E82" s="71">
        <v>78964</v>
      </c>
      <c r="F82" s="71">
        <v>58538</v>
      </c>
      <c r="G82" s="37">
        <v>25512</v>
      </c>
      <c r="H82" s="37">
        <v>1546372</v>
      </c>
      <c r="I82" s="41">
        <v>5.590007825164256</v>
      </c>
      <c r="J82" s="37">
        <v>167342</v>
      </c>
      <c r="K82" s="37">
        <v>237093</v>
      </c>
      <c r="L82" s="37">
        <v>303111</v>
      </c>
      <c r="M82" s="57"/>
      <c r="N82" s="40">
        <v>196961</v>
      </c>
      <c r="O82" s="40">
        <v>303326</v>
      </c>
      <c r="P82" s="44">
        <v>20406</v>
      </c>
      <c r="Q82" s="44">
        <v>134663</v>
      </c>
      <c r="R82" s="37">
        <v>125200</v>
      </c>
      <c r="S82" s="37">
        <v>41713</v>
      </c>
      <c r="T82" s="37">
        <v>1529815</v>
      </c>
      <c r="U82" s="41">
        <v>-2.371012043640963</v>
      </c>
      <c r="V82" s="42">
        <v>16557</v>
      </c>
      <c r="W82" s="44">
        <v>65000</v>
      </c>
      <c r="X82" s="44">
        <v>63936</v>
      </c>
      <c r="Y82" s="44" t="s">
        <v>93</v>
      </c>
      <c r="Z82" s="61">
        <v>63936</v>
      </c>
      <c r="AA82" s="75"/>
    </row>
    <row r="83" spans="1:27" s="68" customFormat="1" ht="14.25" customHeight="1">
      <c r="A83" s="69"/>
      <c r="B83" s="37"/>
      <c r="C83" s="37"/>
      <c r="D83" s="44"/>
      <c r="E83" s="37"/>
      <c r="F83" s="37"/>
      <c r="G83" s="37"/>
      <c r="H83" s="37"/>
      <c r="I83" s="38"/>
      <c r="J83" s="37"/>
      <c r="K83" s="37"/>
      <c r="L83" s="37"/>
      <c r="M83" s="39"/>
      <c r="N83" s="40"/>
      <c r="O83" s="37"/>
      <c r="P83" s="44"/>
      <c r="Q83" s="44"/>
      <c r="R83" s="37"/>
      <c r="S83" s="37"/>
      <c r="T83" s="37"/>
      <c r="U83" s="41"/>
      <c r="V83" s="42"/>
      <c r="W83" s="44"/>
      <c r="X83" s="44"/>
      <c r="Y83" s="44"/>
      <c r="Z83" s="61"/>
      <c r="AA83" s="75"/>
    </row>
    <row r="84" spans="1:27" s="68" customFormat="1" ht="19.5" customHeight="1">
      <c r="A84" s="69" t="s">
        <v>26</v>
      </c>
      <c r="B84" s="71">
        <v>1208699</v>
      </c>
      <c r="C84" s="37">
        <v>271467</v>
      </c>
      <c r="D84" s="44" t="s">
        <v>93</v>
      </c>
      <c r="E84" s="71">
        <v>81097</v>
      </c>
      <c r="F84" s="71">
        <v>51294</v>
      </c>
      <c r="G84" s="37">
        <v>22905</v>
      </c>
      <c r="H84" s="37">
        <v>1635462</v>
      </c>
      <c r="I84" s="41">
        <v>5.761226923405238</v>
      </c>
      <c r="J84" s="37">
        <v>168173</v>
      </c>
      <c r="K84" s="37">
        <v>256690</v>
      </c>
      <c r="L84" s="37">
        <v>308683</v>
      </c>
      <c r="M84" s="57"/>
      <c r="N84" s="40">
        <v>193285</v>
      </c>
      <c r="O84" s="37">
        <v>305129</v>
      </c>
      <c r="P84" s="44">
        <v>19401</v>
      </c>
      <c r="Q84" s="44">
        <v>134590</v>
      </c>
      <c r="R84" s="37">
        <v>123997</v>
      </c>
      <c r="S84" s="37">
        <v>42083</v>
      </c>
      <c r="T84" s="37">
        <v>1552031</v>
      </c>
      <c r="U84" s="41">
        <v>1.4522017368113094</v>
      </c>
      <c r="V84" s="42">
        <v>83431</v>
      </c>
      <c r="W84" s="44">
        <v>6000</v>
      </c>
      <c r="X84" s="44" t="s">
        <v>93</v>
      </c>
      <c r="Y84" s="44" t="s">
        <v>87</v>
      </c>
      <c r="Z84" s="61" t="s">
        <v>96</v>
      </c>
      <c r="AA84" s="75"/>
    </row>
    <row r="85" spans="1:27" s="72" customFormat="1" ht="19.5" customHeight="1">
      <c r="A85" s="69" t="s">
        <v>84</v>
      </c>
      <c r="B85" s="71">
        <v>1242942</v>
      </c>
      <c r="C85" s="37">
        <v>253353</v>
      </c>
      <c r="D85" s="44" t="s">
        <v>93</v>
      </c>
      <c r="E85" s="71">
        <v>83121</v>
      </c>
      <c r="F85" s="71">
        <v>40038</v>
      </c>
      <c r="G85" s="37">
        <v>21430</v>
      </c>
      <c r="H85" s="37">
        <v>1640884</v>
      </c>
      <c r="I85" s="41">
        <v>0.3315271158852884</v>
      </c>
      <c r="J85" s="37">
        <v>170815</v>
      </c>
      <c r="K85" s="37">
        <v>282409</v>
      </c>
      <c r="L85" s="37">
        <v>310351</v>
      </c>
      <c r="M85" s="57"/>
      <c r="N85" s="40">
        <v>203575</v>
      </c>
      <c r="O85" s="37">
        <v>298420</v>
      </c>
      <c r="P85" s="44">
        <v>13469</v>
      </c>
      <c r="Q85" s="44">
        <v>133727</v>
      </c>
      <c r="R85" s="37">
        <v>117435</v>
      </c>
      <c r="S85" s="37">
        <v>87473</v>
      </c>
      <c r="T85" s="37">
        <v>1617674</v>
      </c>
      <c r="U85" s="41">
        <v>4.229490261470303</v>
      </c>
      <c r="V85" s="42">
        <v>23210</v>
      </c>
      <c r="W85" s="44">
        <v>65000</v>
      </c>
      <c r="X85" s="44" t="s">
        <v>93</v>
      </c>
      <c r="Y85" s="44">
        <v>41790</v>
      </c>
      <c r="Z85" s="61">
        <v>41790</v>
      </c>
      <c r="AA85" s="75"/>
    </row>
    <row r="86" spans="1:27" s="72" customFormat="1" ht="19.5" customHeight="1">
      <c r="A86" s="69" t="s">
        <v>85</v>
      </c>
      <c r="B86" s="71">
        <v>1051565</v>
      </c>
      <c r="C86" s="37">
        <v>318750</v>
      </c>
      <c r="D86" s="44" t="s">
        <v>93</v>
      </c>
      <c r="E86" s="71">
        <v>78061</v>
      </c>
      <c r="F86" s="71">
        <v>53703</v>
      </c>
      <c r="G86" s="37">
        <v>51631</v>
      </c>
      <c r="H86" s="37">
        <v>1553710</v>
      </c>
      <c r="I86" s="41">
        <v>-5.31262417</v>
      </c>
      <c r="J86" s="37">
        <v>168828</v>
      </c>
      <c r="K86" s="37">
        <v>291242</v>
      </c>
      <c r="L86" s="37">
        <v>326388</v>
      </c>
      <c r="M86" s="57"/>
      <c r="N86" s="40">
        <v>244404</v>
      </c>
      <c r="O86" s="37">
        <v>320161</v>
      </c>
      <c r="P86" s="44">
        <v>21367</v>
      </c>
      <c r="Q86" s="44">
        <v>133445</v>
      </c>
      <c r="R86" s="37">
        <v>116752</v>
      </c>
      <c r="S86" s="37">
        <v>92233</v>
      </c>
      <c r="T86" s="37">
        <v>1714820</v>
      </c>
      <c r="U86" s="41">
        <v>6.005289075549225</v>
      </c>
      <c r="V86" s="42">
        <v>-161110</v>
      </c>
      <c r="W86" s="44">
        <v>65000</v>
      </c>
      <c r="X86" s="44">
        <v>164522</v>
      </c>
      <c r="Y86" s="44">
        <v>61588</v>
      </c>
      <c r="Z86" s="61">
        <v>226110</v>
      </c>
      <c r="AA86" s="75"/>
    </row>
    <row r="87" spans="1:27" s="72" customFormat="1" ht="19.5" customHeight="1">
      <c r="A87" s="69" t="s">
        <v>86</v>
      </c>
      <c r="B87" s="71">
        <v>1082412</v>
      </c>
      <c r="C87" s="37">
        <v>264776</v>
      </c>
      <c r="D87" s="44" t="s">
        <v>93</v>
      </c>
      <c r="E87" s="71">
        <v>81577</v>
      </c>
      <c r="F87" s="71">
        <v>46724</v>
      </c>
      <c r="G87" s="37">
        <v>21881</v>
      </c>
      <c r="H87" s="37">
        <v>1497370</v>
      </c>
      <c r="I87" s="41">
        <v>-3.6261593218811727</v>
      </c>
      <c r="J87" s="37">
        <v>170233</v>
      </c>
      <c r="K87" s="37">
        <v>276783</v>
      </c>
      <c r="L87" s="37">
        <v>342601</v>
      </c>
      <c r="M87" s="57"/>
      <c r="N87" s="40">
        <v>194544</v>
      </c>
      <c r="O87" s="37">
        <v>327430</v>
      </c>
      <c r="P87" s="44">
        <v>8975</v>
      </c>
      <c r="Q87" s="44">
        <v>134538</v>
      </c>
      <c r="R87" s="37">
        <v>109805</v>
      </c>
      <c r="S87" s="37">
        <v>89519</v>
      </c>
      <c r="T87" s="37">
        <v>1654428</v>
      </c>
      <c r="U87" s="41">
        <v>-3.521769048646506</v>
      </c>
      <c r="V87" s="42">
        <v>-157058</v>
      </c>
      <c r="W87" s="44">
        <v>66000</v>
      </c>
      <c r="X87" s="44">
        <v>224237</v>
      </c>
      <c r="Y87" s="44">
        <v>0</v>
      </c>
      <c r="Z87" s="61">
        <v>224237</v>
      </c>
      <c r="AA87" s="75"/>
    </row>
    <row r="88" spans="1:27" s="68" customFormat="1" ht="19.5" customHeight="1">
      <c r="A88" s="69" t="s">
        <v>95</v>
      </c>
      <c r="B88" s="37">
        <v>1203398</v>
      </c>
      <c r="C88" s="37">
        <v>264745</v>
      </c>
      <c r="D88" s="44" t="s">
        <v>93</v>
      </c>
      <c r="E88" s="37">
        <v>81034</v>
      </c>
      <c r="F88" s="37">
        <v>63996</v>
      </c>
      <c r="G88" s="37">
        <v>58136</v>
      </c>
      <c r="H88" s="37">
        <v>1671309</v>
      </c>
      <c r="I88" s="41">
        <v>11.616300580350881</v>
      </c>
      <c r="J88" s="85">
        <v>176428</v>
      </c>
      <c r="K88" s="85">
        <v>284185</v>
      </c>
      <c r="L88" s="85">
        <v>356218</v>
      </c>
      <c r="M88" s="90"/>
      <c r="N88" s="87">
        <v>217073</v>
      </c>
      <c r="O88" s="85">
        <v>348517</v>
      </c>
      <c r="P88" s="88">
        <v>6601</v>
      </c>
      <c r="Q88" s="88">
        <v>138451</v>
      </c>
      <c r="R88" s="85">
        <v>111753</v>
      </c>
      <c r="S88" s="85">
        <v>95208</v>
      </c>
      <c r="T88" s="37">
        <v>1734434</v>
      </c>
      <c r="U88" s="41">
        <v>4.835870766210437</v>
      </c>
      <c r="V88" s="42">
        <v>-63125</v>
      </c>
      <c r="W88" s="44">
        <v>66000</v>
      </c>
      <c r="X88" s="44">
        <v>129125</v>
      </c>
      <c r="Y88" s="44">
        <v>0</v>
      </c>
      <c r="Z88" s="61">
        <v>129125</v>
      </c>
      <c r="AA88" s="75">
        <f>Z88+V88-W88</f>
        <v>0</v>
      </c>
    </row>
    <row r="89" spans="1:27" s="68" customFormat="1" ht="14.25" customHeight="1">
      <c r="A89" s="69"/>
      <c r="B89" s="37"/>
      <c r="C89" s="37"/>
      <c r="D89" s="44"/>
      <c r="E89" s="37"/>
      <c r="F89" s="37"/>
      <c r="G89" s="37"/>
      <c r="H89" s="37"/>
      <c r="I89" s="38"/>
      <c r="J89" s="37"/>
      <c r="K89" s="37"/>
      <c r="L89" s="37"/>
      <c r="M89" s="39"/>
      <c r="N89" s="40"/>
      <c r="O89" s="37"/>
      <c r="P89" s="44"/>
      <c r="Q89" s="44"/>
      <c r="R89" s="37"/>
      <c r="S89" s="37"/>
      <c r="T89" s="37"/>
      <c r="U89" s="41"/>
      <c r="V89" s="42"/>
      <c r="W89" s="44"/>
      <c r="X89" s="44"/>
      <c r="Y89" s="44"/>
      <c r="Z89" s="61"/>
      <c r="AA89" s="75"/>
    </row>
    <row r="90" spans="1:27" s="68" customFormat="1" ht="19.5" customHeight="1">
      <c r="A90" s="69" t="s">
        <v>97</v>
      </c>
      <c r="B90" s="37">
        <v>1222126</v>
      </c>
      <c r="C90" s="58">
        <v>262537</v>
      </c>
      <c r="D90" s="44" t="s">
        <v>98</v>
      </c>
      <c r="E90" s="37">
        <v>108158</v>
      </c>
      <c r="F90" s="37">
        <v>60126</v>
      </c>
      <c r="G90" s="37">
        <v>15387</v>
      </c>
      <c r="H90" s="58">
        <v>1668334</v>
      </c>
      <c r="I90" s="41">
        <v>-0.1780041871371485</v>
      </c>
      <c r="J90" s="85">
        <v>176154</v>
      </c>
      <c r="K90" s="85">
        <v>303395</v>
      </c>
      <c r="L90" s="85">
        <v>358915</v>
      </c>
      <c r="M90" s="90"/>
      <c r="N90" s="87">
        <v>263917</v>
      </c>
      <c r="O90" s="85">
        <v>420089</v>
      </c>
      <c r="P90" s="88">
        <v>15866</v>
      </c>
      <c r="Q90" s="88">
        <v>138269</v>
      </c>
      <c r="R90" s="85">
        <v>114520</v>
      </c>
      <c r="S90" s="85">
        <v>91277</v>
      </c>
      <c r="T90" s="37">
        <v>1882402</v>
      </c>
      <c r="U90" s="41">
        <v>8.531198073838485</v>
      </c>
      <c r="V90" s="59">
        <v>-214068</v>
      </c>
      <c r="W90" s="44">
        <v>94000</v>
      </c>
      <c r="X90" s="44">
        <v>288088</v>
      </c>
      <c r="Y90" s="44">
        <v>19980</v>
      </c>
      <c r="Z90" s="61">
        <v>308068</v>
      </c>
      <c r="AA90" s="75"/>
    </row>
    <row r="91" spans="1:27" s="77" customFormat="1" ht="19.5" customHeight="1">
      <c r="A91" s="69" t="s">
        <v>99</v>
      </c>
      <c r="B91" s="37">
        <v>1218050</v>
      </c>
      <c r="C91" s="37">
        <v>250962</v>
      </c>
      <c r="D91" s="44" t="s">
        <v>98</v>
      </c>
      <c r="E91" s="37">
        <v>197326</v>
      </c>
      <c r="F91" s="37">
        <v>52246</v>
      </c>
      <c r="G91" s="37">
        <v>11913</v>
      </c>
      <c r="H91" s="58">
        <v>1730497</v>
      </c>
      <c r="I91" s="41">
        <v>3.726052457121898</v>
      </c>
      <c r="J91" s="85">
        <v>172705</v>
      </c>
      <c r="K91" s="85">
        <v>289003</v>
      </c>
      <c r="L91" s="85">
        <v>355705</v>
      </c>
      <c r="M91" s="90"/>
      <c r="N91" s="87">
        <v>258307</v>
      </c>
      <c r="O91" s="87">
        <v>438887</v>
      </c>
      <c r="P91" s="87">
        <v>15882</v>
      </c>
      <c r="Q91" s="87">
        <v>132792</v>
      </c>
      <c r="R91" s="87">
        <v>117436</v>
      </c>
      <c r="S91" s="87">
        <v>75136</v>
      </c>
      <c r="T91" s="37">
        <v>1855853</v>
      </c>
      <c r="U91" s="41">
        <v>-1.4103788670007833</v>
      </c>
      <c r="V91" s="59">
        <v>-125356</v>
      </c>
      <c r="W91" s="44">
        <v>77000</v>
      </c>
      <c r="X91" s="44">
        <v>202356</v>
      </c>
      <c r="Y91" s="44">
        <v>0</v>
      </c>
      <c r="Z91" s="61">
        <v>202356</v>
      </c>
      <c r="AA91" s="75"/>
    </row>
    <row r="92" spans="1:27" s="77" customFormat="1" ht="19.5" customHeight="1">
      <c r="A92" s="69" t="s">
        <v>109</v>
      </c>
      <c r="B92" s="37">
        <v>1343378</v>
      </c>
      <c r="C92" s="37">
        <v>241046</v>
      </c>
      <c r="D92" s="44" t="s">
        <v>110</v>
      </c>
      <c r="E92" s="37">
        <v>83726</v>
      </c>
      <c r="F92" s="37">
        <v>43734</v>
      </c>
      <c r="G92" s="37">
        <v>14559</v>
      </c>
      <c r="H92" s="58">
        <v>1726443</v>
      </c>
      <c r="I92" s="41">
        <v>-0.23426795885805873</v>
      </c>
      <c r="J92" s="37">
        <v>174157</v>
      </c>
      <c r="K92" s="37">
        <v>291362</v>
      </c>
      <c r="L92" s="37">
        <v>364589</v>
      </c>
      <c r="M92" s="73"/>
      <c r="N92" s="40">
        <v>269026</v>
      </c>
      <c r="O92" s="40">
        <v>411771</v>
      </c>
      <c r="P92" s="40">
        <v>16145</v>
      </c>
      <c r="Q92" s="40">
        <v>134614</v>
      </c>
      <c r="R92" s="40">
        <v>115117</v>
      </c>
      <c r="S92" s="40">
        <v>76805</v>
      </c>
      <c r="T92" s="37">
        <v>1853586</v>
      </c>
      <c r="U92" s="41">
        <v>-0.12215407147010415</v>
      </c>
      <c r="V92" s="59">
        <v>-127143</v>
      </c>
      <c r="W92" s="44">
        <v>64000</v>
      </c>
      <c r="X92" s="44">
        <v>191143</v>
      </c>
      <c r="Y92" s="44">
        <v>0</v>
      </c>
      <c r="Z92" s="61">
        <v>191143</v>
      </c>
      <c r="AA92" s="75"/>
    </row>
    <row r="93" spans="1:27" s="77" customFormat="1" ht="19.5" customHeight="1">
      <c r="A93" s="69" t="s">
        <v>100</v>
      </c>
      <c r="B93" s="37">
        <v>1465120</v>
      </c>
      <c r="C93" s="37">
        <v>237970</v>
      </c>
      <c r="D93" s="44"/>
      <c r="E93" s="37">
        <v>120255</v>
      </c>
      <c r="F93" s="37">
        <v>49347</v>
      </c>
      <c r="G93" s="37">
        <v>12980</v>
      </c>
      <c r="H93" s="58">
        <v>1885672</v>
      </c>
      <c r="I93" s="41">
        <v>9.22295146726535</v>
      </c>
      <c r="J93" s="37">
        <v>177120</v>
      </c>
      <c r="K93" s="37">
        <v>305377</v>
      </c>
      <c r="L93" s="37">
        <v>379446</v>
      </c>
      <c r="M93" s="73"/>
      <c r="N93" s="40">
        <v>258622</v>
      </c>
      <c r="O93" s="40">
        <v>439479</v>
      </c>
      <c r="P93" s="40">
        <v>15911</v>
      </c>
      <c r="Q93" s="40">
        <v>138395</v>
      </c>
      <c r="R93" s="40">
        <v>111722</v>
      </c>
      <c r="S93" s="40">
        <v>69660</v>
      </c>
      <c r="T93" s="37">
        <v>1895732</v>
      </c>
      <c r="U93" s="41">
        <v>2.2737547650877765</v>
      </c>
      <c r="V93" s="59">
        <v>-10060</v>
      </c>
      <c r="W93" s="44">
        <v>66000</v>
      </c>
      <c r="X93" s="44">
        <v>76060</v>
      </c>
      <c r="Y93" s="44">
        <v>0</v>
      </c>
      <c r="Z93" s="61">
        <v>76060</v>
      </c>
      <c r="AA93" s="75"/>
    </row>
    <row r="94" spans="1:27" s="77" customFormat="1" ht="19.5" customHeight="1">
      <c r="A94" s="69" t="s">
        <v>113</v>
      </c>
      <c r="B94" s="37">
        <v>1533842</v>
      </c>
      <c r="C94" s="37">
        <v>232076</v>
      </c>
      <c r="D94" s="44"/>
      <c r="E94" s="37">
        <v>85177</v>
      </c>
      <c r="F94" s="37">
        <v>26634</v>
      </c>
      <c r="G94" s="37">
        <v>18014</v>
      </c>
      <c r="H94" s="37">
        <v>1895743</v>
      </c>
      <c r="I94" s="41">
        <v>0.534080158161121</v>
      </c>
      <c r="J94" s="85">
        <v>179700</v>
      </c>
      <c r="K94" s="85">
        <v>309296</v>
      </c>
      <c r="L94" s="85">
        <v>382377</v>
      </c>
      <c r="M94" s="86"/>
      <c r="N94" s="87">
        <v>266721</v>
      </c>
      <c r="O94" s="87">
        <v>460068</v>
      </c>
      <c r="P94" s="87">
        <v>17456</v>
      </c>
      <c r="Q94" s="87">
        <v>146829</v>
      </c>
      <c r="R94" s="87">
        <v>113204</v>
      </c>
      <c r="S94" s="87">
        <v>64296</v>
      </c>
      <c r="T94" s="37">
        <v>1939947</v>
      </c>
      <c r="U94" s="41">
        <v>2.3323444453118958</v>
      </c>
      <c r="V94" s="59">
        <v>-44204</v>
      </c>
      <c r="W94" s="44">
        <v>73000</v>
      </c>
      <c r="X94" s="44">
        <v>117204</v>
      </c>
      <c r="Y94" s="44">
        <v>0</v>
      </c>
      <c r="Z94" s="61">
        <v>117204</v>
      </c>
      <c r="AA94" s="75"/>
    </row>
    <row r="95" spans="1:27" s="68" customFormat="1" ht="14.25" customHeight="1">
      <c r="A95" s="69"/>
      <c r="B95" s="37"/>
      <c r="C95" s="37"/>
      <c r="D95" s="44"/>
      <c r="E95" s="37"/>
      <c r="F95" s="37"/>
      <c r="G95" s="37"/>
      <c r="H95" s="37"/>
      <c r="I95" s="38"/>
      <c r="J95" s="37"/>
      <c r="K95" s="37"/>
      <c r="L95" s="37"/>
      <c r="M95" s="39"/>
      <c r="N95" s="40"/>
      <c r="O95" s="37"/>
      <c r="P95" s="44"/>
      <c r="Q95" s="44"/>
      <c r="R95" s="37"/>
      <c r="S95" s="37"/>
      <c r="T95" s="37"/>
      <c r="U95" s="41"/>
      <c r="V95" s="42"/>
      <c r="W95" s="44"/>
      <c r="X95" s="44"/>
      <c r="Y95" s="44"/>
      <c r="Z95" s="61"/>
      <c r="AA95" s="75"/>
    </row>
    <row r="96" spans="1:27" s="100" customFormat="1" ht="19.5" customHeight="1">
      <c r="A96" s="96" t="s">
        <v>114</v>
      </c>
      <c r="B96" s="85">
        <v>1522877</v>
      </c>
      <c r="C96" s="85">
        <v>233523</v>
      </c>
      <c r="D96" s="88"/>
      <c r="E96" s="85">
        <v>128742</v>
      </c>
      <c r="F96" s="85">
        <v>22649</v>
      </c>
      <c r="G96" s="85">
        <v>22028</v>
      </c>
      <c r="H96" s="85">
        <v>1929819</v>
      </c>
      <c r="I96" s="89">
        <v>1.797501032576676</v>
      </c>
      <c r="J96" s="85">
        <v>175629</v>
      </c>
      <c r="K96" s="85">
        <v>305698</v>
      </c>
      <c r="L96" s="85">
        <v>401736</v>
      </c>
      <c r="M96" s="90"/>
      <c r="N96" s="87">
        <v>256588</v>
      </c>
      <c r="O96" s="85">
        <v>472270</v>
      </c>
      <c r="P96" s="87">
        <v>16435</v>
      </c>
      <c r="Q96" s="87">
        <v>137879</v>
      </c>
      <c r="R96" s="87">
        <v>101811</v>
      </c>
      <c r="S96" s="87">
        <v>59255</v>
      </c>
      <c r="T96" s="85">
        <v>1927301</v>
      </c>
      <c r="U96" s="89">
        <v>-0.6518734790177283</v>
      </c>
      <c r="V96" s="97">
        <v>2518</v>
      </c>
      <c r="W96" s="88">
        <v>74300</v>
      </c>
      <c r="X96" s="88">
        <v>83007</v>
      </c>
      <c r="Y96" s="88"/>
      <c r="Z96" s="98">
        <v>83007</v>
      </c>
      <c r="AA96" s="99"/>
    </row>
    <row r="97" spans="1:27" s="100" customFormat="1" ht="19.5" customHeight="1">
      <c r="A97" s="96" t="s">
        <v>115</v>
      </c>
      <c r="B97" s="85">
        <v>1577495</v>
      </c>
      <c r="C97" s="85">
        <v>224808</v>
      </c>
      <c r="D97" s="88" t="s">
        <v>87</v>
      </c>
      <c r="E97" s="85">
        <v>80749</v>
      </c>
      <c r="F97" s="85">
        <v>25979</v>
      </c>
      <c r="G97" s="85">
        <v>10345</v>
      </c>
      <c r="H97" s="85">
        <v>1919376</v>
      </c>
      <c r="I97" s="89">
        <v>-0.541138832191002</v>
      </c>
      <c r="J97" s="85">
        <v>188370</v>
      </c>
      <c r="K97" s="85">
        <v>315921</v>
      </c>
      <c r="L97" s="85">
        <v>395396</v>
      </c>
      <c r="M97" s="90"/>
      <c r="N97" s="87">
        <v>235204</v>
      </c>
      <c r="O97" s="85">
        <v>490685</v>
      </c>
      <c r="P97" s="87">
        <v>18341</v>
      </c>
      <c r="Q97" s="87">
        <v>140435</v>
      </c>
      <c r="R97" s="87">
        <v>115112</v>
      </c>
      <c r="S97" s="87">
        <v>67398</v>
      </c>
      <c r="T97" s="85">
        <v>1966862</v>
      </c>
      <c r="U97" s="89">
        <v>2.0526632840433434</v>
      </c>
      <c r="V97" s="97">
        <v>-47486</v>
      </c>
      <c r="W97" s="88">
        <v>79200</v>
      </c>
      <c r="X97" s="88">
        <v>126686</v>
      </c>
      <c r="Y97" s="88">
        <v>0</v>
      </c>
      <c r="Z97" s="98">
        <v>126686</v>
      </c>
      <c r="AA97" s="99"/>
    </row>
    <row r="98" spans="1:27" s="103" customFormat="1" ht="19.5" customHeight="1">
      <c r="A98" s="101" t="s">
        <v>116</v>
      </c>
      <c r="B98" s="91">
        <v>1647107</v>
      </c>
      <c r="C98" s="105">
        <f>228795+227</f>
        <v>229022</v>
      </c>
      <c r="D98" s="92" t="s">
        <v>87</v>
      </c>
      <c r="E98" s="91">
        <v>79844</v>
      </c>
      <c r="F98" s="91">
        <v>25878</v>
      </c>
      <c r="G98" s="91">
        <v>10712</v>
      </c>
      <c r="H98" s="105">
        <f>1992336+227</f>
        <v>1992563</v>
      </c>
      <c r="I98" s="106">
        <f>(H98-H97)/H97*100</f>
        <v>3.813062161869274</v>
      </c>
      <c r="J98" s="91">
        <v>189034</v>
      </c>
      <c r="K98" s="91">
        <v>324673</v>
      </c>
      <c r="L98" s="91">
        <v>415679</v>
      </c>
      <c r="M98" s="94"/>
      <c r="N98" s="95">
        <v>242046</v>
      </c>
      <c r="O98" s="91">
        <v>491971</v>
      </c>
      <c r="P98" s="91">
        <v>18942</v>
      </c>
      <c r="Q98" s="91">
        <v>138074</v>
      </c>
      <c r="R98" s="91">
        <v>111514</v>
      </c>
      <c r="S98" s="91">
        <v>66045</v>
      </c>
      <c r="T98" s="91">
        <v>1997978</v>
      </c>
      <c r="U98" s="93">
        <v>1.5820123628399019</v>
      </c>
      <c r="V98" s="107">
        <f>H98-T98</f>
        <v>-5415</v>
      </c>
      <c r="W98" s="102">
        <v>83500</v>
      </c>
      <c r="X98" s="108">
        <f>89142-227</f>
        <v>88915</v>
      </c>
      <c r="Y98" s="108">
        <v>0</v>
      </c>
      <c r="Z98" s="109">
        <f>X98+Y98</f>
        <v>88915</v>
      </c>
      <c r="AA98" s="99">
        <f>-V98+W98</f>
        <v>88915</v>
      </c>
    </row>
    <row r="99" spans="1:27" s="34" customFormat="1" ht="19.5" customHeight="1">
      <c r="A99" s="31" t="s">
        <v>117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  <c r="R99" s="31"/>
      <c r="S99" s="31"/>
      <c r="T99" s="31"/>
      <c r="U99" s="31"/>
      <c r="V99" s="33"/>
      <c r="W99" s="31"/>
      <c r="X99" s="31"/>
      <c r="Y99" s="31"/>
      <c r="Z99" s="31"/>
      <c r="AA99" s="31"/>
    </row>
    <row r="100" spans="1:27" s="34" customFormat="1" ht="19.5" customHeight="1">
      <c r="A100" s="30" t="s">
        <v>88</v>
      </c>
      <c r="I100" s="74"/>
      <c r="N100" s="31"/>
      <c r="Q100" s="35"/>
      <c r="V100" s="36"/>
      <c r="AA100" s="31"/>
    </row>
    <row r="101" spans="1:27" s="34" customFormat="1" ht="19.5" customHeight="1">
      <c r="A101" s="30" t="s">
        <v>89</v>
      </c>
      <c r="B101" s="30"/>
      <c r="N101" s="31"/>
      <c r="Q101" s="35"/>
      <c r="V101" s="36"/>
      <c r="AA101" s="31"/>
    </row>
    <row r="102" spans="1:27" s="34" customFormat="1" ht="19.5" customHeight="1">
      <c r="A102" s="30" t="s">
        <v>90</v>
      </c>
      <c r="B102" s="30"/>
      <c r="N102" s="31"/>
      <c r="Q102" s="35"/>
      <c r="V102" s="36"/>
      <c r="AA102" s="31"/>
    </row>
    <row r="103" spans="1:27" s="34" customFormat="1" ht="19.5" customHeight="1">
      <c r="A103" s="30" t="s">
        <v>91</v>
      </c>
      <c r="B103" s="30"/>
      <c r="N103" s="31"/>
      <c r="Q103" s="35"/>
      <c r="V103" s="36"/>
      <c r="AA103" s="31"/>
    </row>
    <row r="104" spans="1:27" s="34" customFormat="1" ht="19.5" customHeight="1">
      <c r="A104" s="30" t="s">
        <v>92</v>
      </c>
      <c r="B104" s="30"/>
      <c r="N104" s="31"/>
      <c r="Q104" s="35"/>
      <c r="V104" s="36"/>
      <c r="AA104" s="31"/>
    </row>
    <row r="105" spans="1:27" s="34" customFormat="1" ht="21" customHeight="1">
      <c r="A105" s="30" t="s">
        <v>112</v>
      </c>
      <c r="B105" s="30"/>
      <c r="N105" s="31"/>
      <c r="Q105" s="35"/>
      <c r="V105" s="36"/>
      <c r="X105" s="31"/>
      <c r="Y105" s="31"/>
      <c r="Z105" s="31"/>
      <c r="AA105" s="31"/>
    </row>
    <row r="106" spans="1:22" ht="15.75">
      <c r="A106" s="26"/>
      <c r="Q106" s="27"/>
      <c r="V106" s="28"/>
    </row>
    <row r="107" spans="1:22" ht="15.75">
      <c r="A107" s="26"/>
      <c r="Q107" s="27"/>
      <c r="V107" s="28"/>
    </row>
    <row r="108" spans="1:22" ht="15.75">
      <c r="A108" s="26"/>
      <c r="Q108" s="27"/>
      <c r="V108" s="28"/>
    </row>
    <row r="109" spans="17:22" ht="15.75">
      <c r="Q109" s="27"/>
      <c r="V109" s="28"/>
    </row>
    <row r="110" spans="17:22" ht="15.75">
      <c r="Q110" s="27"/>
      <c r="V110" s="28"/>
    </row>
    <row r="111" spans="17:22" ht="15.75">
      <c r="Q111" s="27"/>
      <c r="V111" s="28"/>
    </row>
    <row r="112" spans="17:22" ht="15.75">
      <c r="Q112" s="27"/>
      <c r="V112" s="28"/>
    </row>
    <row r="113" spans="17:22" ht="15.75">
      <c r="Q113" s="27"/>
      <c r="V113" s="28"/>
    </row>
    <row r="114" spans="17:22" ht="15.75">
      <c r="Q114" s="27"/>
      <c r="V114" s="28"/>
    </row>
    <row r="115" spans="17:22" ht="15.75">
      <c r="Q115" s="27"/>
      <c r="V115" s="28"/>
    </row>
    <row r="116" spans="17:22" ht="15.75">
      <c r="Q116" s="27"/>
      <c r="V116" s="28"/>
    </row>
    <row r="117" spans="17:22" ht="15.75">
      <c r="Q117" s="27"/>
      <c r="V117" s="28"/>
    </row>
    <row r="118" spans="17:22" ht="15.75">
      <c r="Q118" s="27"/>
      <c r="V118" s="28"/>
    </row>
    <row r="119" spans="17:22" ht="15.75">
      <c r="Q119" s="27"/>
      <c r="V119" s="28"/>
    </row>
  </sheetData>
  <sheetProtection/>
  <mergeCells count="23">
    <mergeCell ref="G6:G7"/>
    <mergeCell ref="S6:S7"/>
    <mergeCell ref="Q6:Q7"/>
    <mergeCell ref="B6:B7"/>
    <mergeCell ref="C6:C7"/>
    <mergeCell ref="D6:D7"/>
    <mergeCell ref="X6:X7"/>
    <mergeCell ref="Y6:Y7"/>
    <mergeCell ref="Z6:Z7"/>
    <mergeCell ref="W5:W7"/>
    <mergeCell ref="X5:Z5"/>
    <mergeCell ref="E6:E7"/>
    <mergeCell ref="F6:F7"/>
    <mergeCell ref="R6:R7"/>
    <mergeCell ref="J6:J7"/>
    <mergeCell ref="K6:K7"/>
    <mergeCell ref="A5:A7"/>
    <mergeCell ref="B5:I5"/>
    <mergeCell ref="V5:V7"/>
    <mergeCell ref="L6:L7"/>
    <mergeCell ref="N6:N7"/>
    <mergeCell ref="O6:O7"/>
    <mergeCell ref="P6:P7"/>
  </mergeCells>
  <printOptions horizontalCentered="1"/>
  <pageMargins left="0.3937007874015748" right="0.3937007874015748" top="0.5118110236220472" bottom="0.3937007874015748" header="0" footer="0.11811023622047245"/>
  <pageSetup blackAndWhite="1" horizontalDpi="600" verticalDpi="600" orientation="portrait" pageOrder="overThenDown" paperSize="9" scale="75" r:id="rId1"/>
  <headerFooter alignWithMargins="0">
    <oddFooter>&amp;C&amp;P</oddFooter>
  </headerFooter>
  <rowBreaks count="1" manualBreakCount="1">
    <brk id="58" max="25" man="1"/>
  </rowBreaks>
  <colBreaks count="1" manualBreakCount="1">
    <brk id="13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楊佩茹</cp:lastModifiedBy>
  <cp:lastPrinted>2020-03-11T09:32:11Z</cp:lastPrinted>
  <dcterms:created xsi:type="dcterms:W3CDTF">2001-08-24T08:12:00Z</dcterms:created>
  <dcterms:modified xsi:type="dcterms:W3CDTF">2020-03-27T02:18:15Z</dcterms:modified>
  <cp:category/>
  <cp:version/>
  <cp:contentType/>
  <cp:contentStatus/>
</cp:coreProperties>
</file>