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5" yWindow="1230" windowWidth="8535" windowHeight="5010" activeTab="0"/>
  </bookViews>
  <sheets>
    <sheet name="併檔" sheetId="1" r:id="rId1"/>
  </sheets>
  <definedNames>
    <definedName name="_xlnm.Print_Area" localSheetId="0">'併檔'!$A$1:$I$302</definedName>
    <definedName name="_xlnm.Print_Titles" localSheetId="0">'併檔'!$1:$6</definedName>
  </definedNames>
  <calcPr fullCalcOnLoad="1"/>
</workbook>
</file>

<file path=xl/sharedStrings.xml><?xml version="1.0" encoding="utf-8"?>
<sst xmlns="http://schemas.openxmlformats.org/spreadsheetml/2006/main" count="414" uniqueCount="182">
  <si>
    <t>－</t>
  </si>
  <si>
    <t xml:space="preserve"> </t>
  </si>
  <si>
    <t>中  央  政  府  總  預  算</t>
  </si>
  <si>
    <t>第 二 預 備 金 動 支 數 額 政 事 別 表</t>
  </si>
  <si>
    <t>科                                    目</t>
  </si>
  <si>
    <t>動支數</t>
  </si>
  <si>
    <t>款</t>
  </si>
  <si>
    <t>項</t>
  </si>
  <si>
    <t>目</t>
  </si>
  <si>
    <t>名                          稱</t>
  </si>
  <si>
    <t>經常門</t>
  </si>
  <si>
    <t>資本門</t>
  </si>
  <si>
    <t>合計</t>
  </si>
  <si>
    <t>農業支出</t>
  </si>
  <si>
    <t>其他經濟服務支出</t>
  </si>
  <si>
    <t>一般建築及設備</t>
  </si>
  <si>
    <t>行政支出</t>
  </si>
  <si>
    <t>民政支出</t>
  </si>
  <si>
    <t>經濟部</t>
  </si>
  <si>
    <t>標準檢驗局及所屬</t>
  </si>
  <si>
    <t>內政部</t>
  </si>
  <si>
    <t>3808260000</t>
  </si>
  <si>
    <t>警政署刑事警察局</t>
  </si>
  <si>
    <t>3808269000</t>
  </si>
  <si>
    <t>營建署及所屬</t>
  </si>
  <si>
    <t>調查局</t>
  </si>
  <si>
    <t>一般行政</t>
  </si>
  <si>
    <t>財務支出</t>
  </si>
  <si>
    <t>4017400000</t>
  </si>
  <si>
    <t>5303400000</t>
  </si>
  <si>
    <t>5303409000</t>
  </si>
  <si>
    <t>商品檢驗</t>
  </si>
  <si>
    <t>6708010000</t>
  </si>
  <si>
    <t>6842010000</t>
  </si>
  <si>
    <t>榮民安養及養護</t>
  </si>
  <si>
    <t>6842010800</t>
  </si>
  <si>
    <t>環境保護支出</t>
  </si>
  <si>
    <t>7200000000</t>
  </si>
  <si>
    <t>環境保護署</t>
  </si>
  <si>
    <t>7260010000</t>
  </si>
  <si>
    <t>7260010100</t>
  </si>
  <si>
    <t>檢察行政</t>
  </si>
  <si>
    <t>國有財產局及所屬</t>
  </si>
  <si>
    <t>單位：新臺幣千元</t>
  </si>
  <si>
    <t>3303010000</t>
  </si>
  <si>
    <t>行政院</t>
  </si>
  <si>
    <t>聯合服務業務</t>
  </si>
  <si>
    <t>公共工程委員會</t>
  </si>
  <si>
    <t>3303953000</t>
  </si>
  <si>
    <t>公共工程管理業務</t>
  </si>
  <si>
    <t>3500000000</t>
  </si>
  <si>
    <t>司法支出</t>
  </si>
  <si>
    <t>3505010000</t>
  </si>
  <si>
    <t>司法院</t>
  </si>
  <si>
    <t>3505010100</t>
  </si>
  <si>
    <t>3505019000</t>
  </si>
  <si>
    <t>3523010000</t>
  </si>
  <si>
    <t>法務部</t>
  </si>
  <si>
    <t>3523010100</t>
  </si>
  <si>
    <t>3523011100</t>
  </si>
  <si>
    <t>3523011300</t>
  </si>
  <si>
    <t>司法保護</t>
  </si>
  <si>
    <t>3523100000</t>
  </si>
  <si>
    <t>司法官訓練所</t>
  </si>
  <si>
    <t>3523100100</t>
  </si>
  <si>
    <t>3523101000</t>
  </si>
  <si>
    <t>司法人員訓練</t>
  </si>
  <si>
    <t>3523200000</t>
  </si>
  <si>
    <t>最高法院檢察署</t>
  </si>
  <si>
    <t>3523201000</t>
  </si>
  <si>
    <t>檢察業務</t>
  </si>
  <si>
    <t>3523209000</t>
  </si>
  <si>
    <t>3523950000</t>
  </si>
  <si>
    <t>3523959000</t>
  </si>
  <si>
    <t>3800000000</t>
  </si>
  <si>
    <t>3803600000</t>
  </si>
  <si>
    <t>中央選舉委員會及所屬</t>
  </si>
  <si>
    <t>3803601000</t>
  </si>
  <si>
    <t>選舉業務</t>
  </si>
  <si>
    <t>警政署國道公路警察局</t>
  </si>
  <si>
    <t>3808249000</t>
  </si>
  <si>
    <t>3808580000</t>
  </si>
  <si>
    <t>入出國及移民署</t>
  </si>
  <si>
    <t>3808580100</t>
  </si>
  <si>
    <t>3900000000</t>
  </si>
  <si>
    <t>外交支出</t>
  </si>
  <si>
    <t>3911010000</t>
  </si>
  <si>
    <t>外交部</t>
  </si>
  <si>
    <t>3911011500</t>
  </si>
  <si>
    <t>國際合作</t>
  </si>
  <si>
    <t>4017400200</t>
  </si>
  <si>
    <t>國有財產業務</t>
  </si>
  <si>
    <t>4017450000</t>
  </si>
  <si>
    <t>臺北市國稅局</t>
  </si>
  <si>
    <t>4017450200</t>
  </si>
  <si>
    <t>國稅稽徵業物</t>
  </si>
  <si>
    <t>4017460000</t>
  </si>
  <si>
    <t>臺灣省北區國稅局及所屬</t>
  </si>
  <si>
    <t>4017460200</t>
  </si>
  <si>
    <t>國稅稽徵業務</t>
  </si>
  <si>
    <t>4200000000</t>
  </si>
  <si>
    <t>僑務支出</t>
  </si>
  <si>
    <t>4239010000</t>
  </si>
  <si>
    <t>僑務委員會</t>
  </si>
  <si>
    <t>僑民社教業務</t>
  </si>
  <si>
    <t>4800000000</t>
  </si>
  <si>
    <t>國防支出</t>
  </si>
  <si>
    <t>4814020000</t>
  </si>
  <si>
    <t>國防部所屬</t>
  </si>
  <si>
    <t>4814029000</t>
  </si>
  <si>
    <t>5100000000</t>
  </si>
  <si>
    <t>教育支出</t>
  </si>
  <si>
    <t>教育部</t>
  </si>
  <si>
    <t>5120010200</t>
  </si>
  <si>
    <t>高等教育</t>
  </si>
  <si>
    <t>5120010300</t>
  </si>
  <si>
    <t>中等教育</t>
  </si>
  <si>
    <t>5120010400</t>
  </si>
  <si>
    <t>國民教育</t>
  </si>
  <si>
    <t>5300000000</t>
  </si>
  <si>
    <t>文化支出</t>
  </si>
  <si>
    <t>5302300000</t>
  </si>
  <si>
    <t>國史館及所屬</t>
  </si>
  <si>
    <t>5302300100</t>
  </si>
  <si>
    <t>5302301000</t>
  </si>
  <si>
    <t>史料採集與典藏</t>
  </si>
  <si>
    <t>5303200000</t>
  </si>
  <si>
    <t>新聞局</t>
  </si>
  <si>
    <t>5303202200</t>
  </si>
  <si>
    <t>國際參與政策傳播</t>
  </si>
  <si>
    <t>國立故宮博物院</t>
  </si>
  <si>
    <t>5303400300</t>
  </si>
  <si>
    <t>文物展覽</t>
  </si>
  <si>
    <t>5303700000</t>
  </si>
  <si>
    <t>文化建設委員會及所屬</t>
  </si>
  <si>
    <t>5303701100</t>
  </si>
  <si>
    <t>人文及文化傳播業務</t>
  </si>
  <si>
    <t>5303980000</t>
  </si>
  <si>
    <t>體育委員會</t>
  </si>
  <si>
    <t>國家體育建設</t>
  </si>
  <si>
    <t>5800000000</t>
  </si>
  <si>
    <t>5851010000</t>
  </si>
  <si>
    <t>農業委員會</t>
  </si>
  <si>
    <t>農業發展</t>
  </si>
  <si>
    <t>5851200000</t>
  </si>
  <si>
    <t>漁業署及所屬</t>
  </si>
  <si>
    <t>一般行政</t>
  </si>
  <si>
    <t>漁業管理</t>
  </si>
  <si>
    <t>工業支出</t>
  </si>
  <si>
    <t>營建業務</t>
  </si>
  <si>
    <t>5926010000</t>
  </si>
  <si>
    <t>礦務行政與管理</t>
  </si>
  <si>
    <t>6100000000</t>
  </si>
  <si>
    <t>6103930000</t>
  </si>
  <si>
    <t>消費者保護委員會</t>
  </si>
  <si>
    <t>6126310000</t>
  </si>
  <si>
    <t>6700000000</t>
  </si>
  <si>
    <t>社會救助支出</t>
  </si>
  <si>
    <t>原住民族委員會及所屬</t>
  </si>
  <si>
    <t>6703970400</t>
  </si>
  <si>
    <t>社會服務推展</t>
  </si>
  <si>
    <t>社會救助業務</t>
  </si>
  <si>
    <t>6800000000</t>
  </si>
  <si>
    <t>福利服務支出</t>
  </si>
  <si>
    <t>6808010000</t>
  </si>
  <si>
    <t>6808013600</t>
  </si>
  <si>
    <t>社會福利服務業務</t>
  </si>
  <si>
    <t>6808710000</t>
  </si>
  <si>
    <t>兒童局</t>
  </si>
  <si>
    <t>6808716500</t>
  </si>
  <si>
    <t>兒童及少年福利業務</t>
  </si>
  <si>
    <t>國軍退除役官兵輔導委</t>
  </si>
  <si>
    <t>員會</t>
  </si>
  <si>
    <t>6854010000</t>
  </si>
  <si>
    <t>勞工委員會</t>
  </si>
  <si>
    <t>6854010100</t>
  </si>
  <si>
    <t>6854011200</t>
  </si>
  <si>
    <t>勞動條件業務</t>
  </si>
  <si>
    <r>
      <t xml:space="preserve"> </t>
    </r>
    <r>
      <rPr>
        <b/>
        <sz val="14"/>
        <rFont val="新細明體"/>
        <family val="1"/>
      </rPr>
      <t xml:space="preserve">           中華民國96年度</t>
    </r>
  </si>
  <si>
    <t>3303950000</t>
  </si>
  <si>
    <t>3808240000</t>
  </si>
  <si>
    <t>5120010000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</si>
</sst>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);[Red]\(#,##0\)"/>
  </numFmts>
  <fonts count="27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8"/>
      <name val="標楷體"/>
      <family val="4"/>
    </font>
    <font>
      <vertAlign val="superscript"/>
      <sz val="14"/>
      <name val="標楷體"/>
      <family val="4"/>
    </font>
    <font>
      <vertAlign val="subscript"/>
      <sz val="14"/>
      <name val="標楷體"/>
      <family val="4"/>
    </font>
    <font>
      <sz val="11"/>
      <name val="標楷體"/>
      <family val="4"/>
    </font>
    <font>
      <sz val="9"/>
      <name val="細明體"/>
      <family val="3"/>
    </font>
    <font>
      <sz val="12"/>
      <name val="細明體"/>
      <family val="3"/>
    </font>
    <font>
      <b/>
      <u val="single"/>
      <sz val="14"/>
      <name val="新細明體"/>
      <family val="1"/>
    </font>
    <font>
      <b/>
      <u val="single"/>
      <sz val="18"/>
      <name val="細明體"/>
      <family val="3"/>
    </font>
    <font>
      <b/>
      <sz val="14"/>
      <name val="新細明體"/>
      <family val="1"/>
    </font>
    <font>
      <sz val="10"/>
      <name val="細明體"/>
      <family val="3"/>
    </font>
    <font>
      <b/>
      <sz val="12"/>
      <name val="細明體"/>
      <family val="3"/>
    </font>
    <font>
      <b/>
      <sz val="12"/>
      <name val="標楷體"/>
      <family val="4"/>
    </font>
    <font>
      <b/>
      <sz val="8"/>
      <name val="標楷體"/>
      <family val="4"/>
    </font>
    <font>
      <sz val="8"/>
      <name val="Times New Roman"/>
      <family val="1"/>
    </font>
    <font>
      <b/>
      <sz val="11"/>
      <name val="新細明體"/>
      <family val="1"/>
    </font>
    <font>
      <b/>
      <sz val="11"/>
      <name val="細明體"/>
      <family val="3"/>
    </font>
    <font>
      <sz val="10"/>
      <name val="標楷體"/>
      <family val="4"/>
    </font>
    <font>
      <b/>
      <sz val="14"/>
      <name val="Times New Roman"/>
      <family val="1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9" fillId="2" borderId="0" xfId="0" applyFont="1" applyFill="1" applyAlignment="1">
      <alignment/>
    </xf>
    <xf numFmtId="0" fontId="8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distributed" vertical="center"/>
    </xf>
    <xf numFmtId="0" fontId="13" fillId="2" borderId="3" xfId="0" applyFont="1" applyFill="1" applyBorder="1" applyAlignment="1">
      <alignment horizontal="distributed" vertical="center"/>
    </xf>
    <xf numFmtId="0" fontId="8" fillId="2" borderId="3" xfId="0" applyFont="1" applyFill="1" applyBorder="1" applyAlignment="1">
      <alignment horizontal="distributed" vertical="center"/>
    </xf>
    <xf numFmtId="0" fontId="15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0" xfId="0" applyFont="1" applyFill="1" applyBorder="1" applyAlignment="1">
      <alignment horizontal="distributed" vertical="top" wrapText="1"/>
    </xf>
    <xf numFmtId="0" fontId="3" fillId="2" borderId="4" xfId="0" applyFont="1" applyFill="1" applyBorder="1" applyAlignment="1">
      <alignment horizontal="distributed" vertical="top" wrapText="1"/>
    </xf>
    <xf numFmtId="177" fontId="15" fillId="2" borderId="3" xfId="15" applyNumberFormat="1" applyFont="1" applyFill="1" applyBorder="1" applyAlignment="1">
      <alignment/>
    </xf>
    <xf numFmtId="0" fontId="14" fillId="2" borderId="3" xfId="15" applyNumberFormat="1" applyFont="1" applyFill="1" applyBorder="1" applyAlignment="1">
      <alignment horizontal="right" vertical="center"/>
    </xf>
    <xf numFmtId="177" fontId="3" fillId="2" borderId="3" xfId="15" applyNumberFormat="1" applyFont="1" applyFill="1" applyBorder="1" applyAlignment="1">
      <alignment/>
    </xf>
    <xf numFmtId="177" fontId="3" fillId="2" borderId="5" xfId="15" applyNumberFormat="1" applyFont="1" applyFill="1" applyBorder="1" applyAlignment="1">
      <alignment/>
    </xf>
    <xf numFmtId="0" fontId="17" fillId="2" borderId="5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 wrapText="1"/>
    </xf>
    <xf numFmtId="0" fontId="18" fillId="2" borderId="0" xfId="0" applyFont="1" applyFill="1" applyBorder="1" applyAlignment="1">
      <alignment horizontal="distributed" vertical="top" wrapText="1"/>
    </xf>
    <xf numFmtId="0" fontId="0" fillId="2" borderId="4" xfId="0" applyFill="1" applyBorder="1" applyAlignment="1">
      <alignment horizontal="distributed" vertical="top" wrapText="1"/>
    </xf>
    <xf numFmtId="177" fontId="7" fillId="2" borderId="3" xfId="15" applyNumberFormat="1" applyFont="1" applyFill="1" applyBorder="1" applyAlignment="1">
      <alignment/>
    </xf>
    <xf numFmtId="0" fontId="19" fillId="2" borderId="3" xfId="15" applyNumberFormat="1" applyFont="1" applyFill="1" applyBorder="1" applyAlignment="1">
      <alignment horizontal="right" vertical="center"/>
    </xf>
    <xf numFmtId="177" fontId="7" fillId="2" borderId="5" xfId="15" applyNumberFormat="1" applyFont="1" applyFill="1" applyBorder="1" applyAlignment="1">
      <alignment/>
    </xf>
    <xf numFmtId="0" fontId="3" fillId="2" borderId="0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distributed" wrapText="1"/>
    </xf>
    <xf numFmtId="177" fontId="20" fillId="2" borderId="3" xfId="15" applyNumberFormat="1" applyFont="1" applyFill="1" applyBorder="1" applyAlignment="1">
      <alignment/>
    </xf>
    <xf numFmtId="0" fontId="1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8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distributed" vertical="center"/>
    </xf>
    <xf numFmtId="0" fontId="3" fillId="2" borderId="0" xfId="0" applyFont="1" applyFill="1" applyBorder="1" applyAlignment="1" quotePrefix="1">
      <alignment horizontal="left" wrapText="1"/>
    </xf>
    <xf numFmtId="0" fontId="4" fillId="2" borderId="4" xfId="0" applyFont="1" applyFill="1" applyBorder="1" applyAlignment="1" quotePrefix="1">
      <alignment horizontal="left" wrapText="1"/>
    </xf>
    <xf numFmtId="0" fontId="3" fillId="2" borderId="5" xfId="0" applyFont="1" applyFill="1" applyBorder="1" applyAlignment="1">
      <alignment horizontal="distributed" vertical="top" wrapText="1"/>
    </xf>
    <xf numFmtId="177" fontId="15" fillId="2" borderId="3" xfId="15" applyNumberFormat="1" applyFont="1" applyFill="1" applyBorder="1" applyAlignment="1">
      <alignment vertical="center"/>
    </xf>
    <xf numFmtId="177" fontId="3" fillId="2" borderId="3" xfId="15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horizontal="distributed"/>
    </xf>
    <xf numFmtId="177" fontId="20" fillId="2" borderId="5" xfId="15" applyNumberFormat="1" applyFont="1" applyFill="1" applyBorder="1" applyAlignment="1">
      <alignment/>
    </xf>
    <xf numFmtId="0" fontId="8" fillId="2" borderId="5" xfId="0" applyFont="1" applyFill="1" applyBorder="1" applyAlignment="1">
      <alignment horizontal="distributed" vertical="center"/>
    </xf>
    <xf numFmtId="177" fontId="15" fillId="2" borderId="5" xfId="15" applyNumberFormat="1" applyFont="1" applyFill="1" applyBorder="1" applyAlignment="1">
      <alignment/>
    </xf>
    <xf numFmtId="177" fontId="15" fillId="2" borderId="5" xfId="15" applyNumberFormat="1" applyFont="1" applyFill="1" applyBorder="1" applyAlignment="1">
      <alignment vertical="center"/>
    </xf>
    <xf numFmtId="177" fontId="3" fillId="2" borderId="5" xfId="15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horizontal="distributed" vertical="top" wrapText="1"/>
    </xf>
    <xf numFmtId="0" fontId="22" fillId="2" borderId="4" xfId="0" applyFont="1" applyFill="1" applyBorder="1" applyAlignment="1">
      <alignment horizontal="center"/>
    </xf>
    <xf numFmtId="0" fontId="7" fillId="2" borderId="3" xfId="15" applyNumberFormat="1" applyFont="1" applyFill="1" applyBorder="1" applyAlignment="1">
      <alignment horizontal="right" vertical="center"/>
    </xf>
    <xf numFmtId="0" fontId="0" fillId="2" borderId="0" xfId="0" applyFill="1" applyAlignment="1">
      <alignment/>
    </xf>
    <xf numFmtId="0" fontId="7" fillId="2" borderId="3" xfId="15" applyNumberFormat="1" applyFont="1" applyFill="1" applyBorder="1" applyAlignment="1">
      <alignment horizontal="right" vertical="top"/>
    </xf>
    <xf numFmtId="177" fontId="3" fillId="2" borderId="3" xfId="15" applyNumberFormat="1" applyFont="1" applyFill="1" applyBorder="1" applyAlignment="1">
      <alignment/>
    </xf>
    <xf numFmtId="177" fontId="3" fillId="2" borderId="5" xfId="15" applyNumberFormat="1" applyFont="1" applyFill="1" applyBorder="1" applyAlignment="1">
      <alignment/>
    </xf>
    <xf numFmtId="0" fontId="15" fillId="2" borderId="3" xfId="15" applyNumberFormat="1" applyFont="1" applyFill="1" applyBorder="1" applyAlignment="1">
      <alignment horizontal="right" vertical="center"/>
    </xf>
    <xf numFmtId="177" fontId="7" fillId="2" borderId="3" xfId="15" applyNumberFormat="1" applyFont="1" applyFill="1" applyBorder="1" applyAlignment="1">
      <alignment horizontal="right"/>
    </xf>
    <xf numFmtId="41" fontId="7" fillId="2" borderId="3" xfId="15" applyNumberFormat="1" applyFont="1" applyFill="1" applyBorder="1" applyAlignment="1">
      <alignment/>
    </xf>
    <xf numFmtId="177" fontId="15" fillId="2" borderId="3" xfId="15" applyNumberFormat="1" applyFont="1" applyFill="1" applyBorder="1" applyAlignment="1">
      <alignment horizontal="right" vertical="center"/>
    </xf>
    <xf numFmtId="176" fontId="7" fillId="2" borderId="5" xfId="15" applyNumberFormat="1" applyFont="1" applyFill="1" applyBorder="1" applyAlignment="1">
      <alignment horizontal="right" vertical="center"/>
    </xf>
    <xf numFmtId="177" fontId="26" fillId="2" borderId="3" xfId="15" applyNumberFormat="1" applyFont="1" applyFill="1" applyBorder="1" applyAlignment="1">
      <alignment/>
    </xf>
    <xf numFmtId="177" fontId="7" fillId="2" borderId="3" xfId="15" applyNumberFormat="1" applyFont="1" applyFill="1" applyBorder="1" applyAlignment="1">
      <alignment horizontal="right" vertical="center"/>
    </xf>
    <xf numFmtId="0" fontId="0" fillId="2" borderId="4" xfId="0" applyFill="1" applyBorder="1" applyAlignment="1">
      <alignment horizontal="left" vertical="top" wrapText="1"/>
    </xf>
    <xf numFmtId="0" fontId="4" fillId="2" borderId="0" xfId="0" applyFont="1" applyFill="1" applyBorder="1" applyAlignment="1" quotePrefix="1">
      <alignment horizontal="left" vertical="top" wrapText="1"/>
    </xf>
    <xf numFmtId="0" fontId="13" fillId="2" borderId="8" xfId="0" applyFont="1" applyFill="1" applyBorder="1" applyAlignment="1">
      <alignment horizontal="distributed" vertical="center"/>
    </xf>
    <xf numFmtId="0" fontId="3" fillId="2" borderId="3" xfId="15" applyNumberFormat="1" applyFont="1" applyFill="1" applyBorder="1" applyAlignment="1">
      <alignment horizontal="right" vertical="center"/>
    </xf>
    <xf numFmtId="41" fontId="20" fillId="2" borderId="3" xfId="15" applyNumberFormat="1" applyFont="1" applyFill="1" applyBorder="1" applyAlignment="1">
      <alignment/>
    </xf>
    <xf numFmtId="41" fontId="3" fillId="2" borderId="3" xfId="15" applyNumberFormat="1" applyFont="1" applyFill="1" applyBorder="1" applyAlignment="1">
      <alignment/>
    </xf>
    <xf numFmtId="177" fontId="7" fillId="2" borderId="5" xfId="15" applyNumberFormat="1" applyFont="1" applyFill="1" applyBorder="1" applyAlignment="1">
      <alignment horizontal="right" vertical="center"/>
    </xf>
    <xf numFmtId="0" fontId="9" fillId="2" borderId="3" xfId="15" applyNumberFormat="1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77" fontId="1" fillId="2" borderId="3" xfId="15" applyNumberFormat="1" applyFont="1" applyFill="1" applyBorder="1" applyAlignment="1">
      <alignment/>
    </xf>
    <xf numFmtId="0" fontId="8" fillId="2" borderId="4" xfId="0" applyFont="1" applyFill="1" applyBorder="1" applyAlignment="1">
      <alignment horizontal="center"/>
    </xf>
    <xf numFmtId="176" fontId="15" fillId="2" borderId="3" xfId="15" applyNumberFormat="1" applyFont="1" applyFill="1" applyBorder="1" applyAlignment="1">
      <alignment horizontal="right"/>
    </xf>
    <xf numFmtId="43" fontId="23" fillId="2" borderId="3" xfId="15" applyNumberFormat="1" applyFont="1" applyFill="1" applyBorder="1" applyAlignment="1">
      <alignment horizontal="right"/>
    </xf>
    <xf numFmtId="43" fontId="7" fillId="2" borderId="3" xfId="15" applyNumberFormat="1" applyFont="1" applyFill="1" applyBorder="1" applyAlignment="1">
      <alignment horizontal="right"/>
    </xf>
    <xf numFmtId="177" fontId="7" fillId="2" borderId="3" xfId="15" applyNumberFormat="1" applyFont="1" applyFill="1" applyBorder="1" applyAlignment="1">
      <alignment/>
    </xf>
    <xf numFmtId="177" fontId="7" fillId="2" borderId="5" xfId="15" applyNumberFormat="1" applyFont="1" applyFill="1" applyBorder="1" applyAlignment="1">
      <alignment/>
    </xf>
    <xf numFmtId="0" fontId="4" fillId="2" borderId="0" xfId="15" applyNumberFormat="1" applyFont="1" applyFill="1" applyBorder="1" applyAlignment="1" quotePrefix="1">
      <alignment horizontal="left" vertical="top" wrapText="1"/>
    </xf>
    <xf numFmtId="0" fontId="4" fillId="2" borderId="4" xfId="15" applyNumberFormat="1" applyFont="1" applyFill="1" applyBorder="1" applyAlignment="1" quotePrefix="1">
      <alignment horizontal="left" vertical="top" wrapText="1"/>
    </xf>
    <xf numFmtId="177" fontId="7" fillId="2" borderId="3" xfId="15" applyNumberFormat="1" applyFont="1" applyFill="1" applyBorder="1" applyAlignment="1">
      <alignment vertical="center"/>
    </xf>
    <xf numFmtId="177" fontId="7" fillId="2" borderId="5" xfId="15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distributed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0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13" fillId="2" borderId="5" xfId="0" applyFont="1" applyFill="1" applyBorder="1" applyAlignment="1">
      <alignment horizontal="distributed" vertical="center"/>
    </xf>
    <xf numFmtId="41" fontId="20" fillId="2" borderId="4" xfId="15" applyNumberFormat="1" applyFont="1" applyFill="1" applyBorder="1" applyAlignment="1">
      <alignment horizontal="right" vertical="top"/>
    </xf>
    <xf numFmtId="41" fontId="15" fillId="2" borderId="3" xfId="15" applyNumberFormat="1" applyFont="1" applyFill="1" applyBorder="1" applyAlignment="1">
      <alignment/>
    </xf>
    <xf numFmtId="177" fontId="7" fillId="2" borderId="5" xfId="15" applyNumberFormat="1" applyFont="1" applyFill="1" applyBorder="1" applyAlignment="1">
      <alignment horizontal="right"/>
    </xf>
    <xf numFmtId="0" fontId="18" fillId="2" borderId="0" xfId="0" applyFont="1" applyFill="1" applyBorder="1" applyAlignment="1">
      <alignment horizontal="left" vertical="top" wrapText="1"/>
    </xf>
    <xf numFmtId="0" fontId="18" fillId="2" borderId="4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distributed" vertical="center"/>
    </xf>
    <xf numFmtId="0" fontId="15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7" fillId="2" borderId="12" xfId="0" applyFont="1" applyFill="1" applyBorder="1" applyAlignment="1">
      <alignment horizontal="left" wrapText="1"/>
    </xf>
    <xf numFmtId="0" fontId="4" fillId="2" borderId="13" xfId="0" applyFont="1" applyFill="1" applyBorder="1" applyAlignment="1" quotePrefix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177" fontId="3" fillId="2" borderId="6" xfId="15" applyNumberFormat="1" applyFont="1" applyFill="1" applyBorder="1" applyAlignment="1">
      <alignment/>
    </xf>
    <xf numFmtId="41" fontId="3" fillId="2" borderId="6" xfId="15" applyNumberFormat="1" applyFont="1" applyFill="1" applyBorder="1" applyAlignment="1">
      <alignment/>
    </xf>
    <xf numFmtId="177" fontId="3" fillId="2" borderId="12" xfId="15" applyNumberFormat="1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left" wrapText="1"/>
    </xf>
    <xf numFmtId="0" fontId="3" fillId="2" borderId="13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distributed" wrapText="1"/>
    </xf>
    <xf numFmtId="177" fontId="7" fillId="2" borderId="6" xfId="15" applyNumberFormat="1" applyFont="1" applyFill="1" applyBorder="1" applyAlignment="1">
      <alignment/>
    </xf>
    <xf numFmtId="177" fontId="7" fillId="2" borderId="12" xfId="15" applyNumberFormat="1" applyFont="1" applyFill="1" applyBorder="1" applyAlignment="1">
      <alignment/>
    </xf>
    <xf numFmtId="0" fontId="18" fillId="2" borderId="13" xfId="0" applyFont="1" applyFill="1" applyBorder="1" applyAlignment="1">
      <alignment horizontal="distributed" vertical="top" wrapText="1"/>
    </xf>
    <xf numFmtId="0" fontId="0" fillId="2" borderId="1" xfId="0" applyFill="1" applyBorder="1" applyAlignment="1">
      <alignment horizontal="distributed" vertical="top" wrapText="1"/>
    </xf>
    <xf numFmtId="0" fontId="0" fillId="2" borderId="6" xfId="0" applyFill="1" applyBorder="1" applyAlignment="1">
      <alignment horizontal="center"/>
    </xf>
    <xf numFmtId="177" fontId="3" fillId="2" borderId="6" xfId="15" applyNumberFormat="1" applyFont="1" applyFill="1" applyBorder="1" applyAlignment="1">
      <alignment vertical="center"/>
    </xf>
    <xf numFmtId="177" fontId="3" fillId="2" borderId="12" xfId="15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left" wrapText="1"/>
    </xf>
    <xf numFmtId="0" fontId="3" fillId="2" borderId="11" xfId="0" applyFont="1" applyFill="1" applyBorder="1" applyAlignment="1" quotePrefix="1">
      <alignment horizontal="left" wrapText="1"/>
    </xf>
    <xf numFmtId="0" fontId="4" fillId="2" borderId="9" xfId="0" applyFont="1" applyFill="1" applyBorder="1" applyAlignment="1" quotePrefix="1">
      <alignment horizontal="left" wrapText="1"/>
    </xf>
    <xf numFmtId="177" fontId="20" fillId="2" borderId="10" xfId="15" applyNumberFormat="1" applyFont="1" applyFill="1" applyBorder="1" applyAlignment="1">
      <alignment/>
    </xf>
    <xf numFmtId="41" fontId="20" fillId="2" borderId="10" xfId="15" applyNumberFormat="1" applyFont="1" applyFill="1" applyBorder="1" applyAlignment="1">
      <alignment/>
    </xf>
    <xf numFmtId="177" fontId="20" fillId="2" borderId="8" xfId="15" applyNumberFormat="1" applyFont="1" applyFill="1" applyBorder="1" applyAlignment="1">
      <alignment/>
    </xf>
    <xf numFmtId="0" fontId="15" fillId="2" borderId="9" xfId="0" applyFont="1" applyFill="1" applyBorder="1" applyAlignment="1">
      <alignment horizontal="center"/>
    </xf>
    <xf numFmtId="177" fontId="3" fillId="2" borderId="10" xfId="15" applyNumberFormat="1" applyFont="1" applyFill="1" applyBorder="1" applyAlignment="1">
      <alignment/>
    </xf>
    <xf numFmtId="177" fontId="3" fillId="2" borderId="8" xfId="15" applyNumberFormat="1" applyFont="1" applyFill="1" applyBorder="1" applyAlignment="1">
      <alignment/>
    </xf>
    <xf numFmtId="0" fontId="14" fillId="2" borderId="10" xfId="15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13" fillId="2" borderId="8" xfId="0" applyFont="1" applyFill="1" applyBorder="1" applyAlignment="1">
      <alignment horizontal="distributed" vertical="center"/>
    </xf>
    <xf numFmtId="0" fontId="9" fillId="2" borderId="11" xfId="0" applyFont="1" applyFill="1" applyBorder="1" applyAlignment="1">
      <alignment horizontal="distributed" vertical="center"/>
    </xf>
    <xf numFmtId="0" fontId="8" fillId="2" borderId="14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distributed" vertical="top" wrapText="1"/>
    </xf>
    <xf numFmtId="0" fontId="0" fillId="2" borderId="4" xfId="0" applyFill="1" applyBorder="1" applyAlignment="1">
      <alignment horizontal="distributed" vertical="top" wrapText="1"/>
    </xf>
    <xf numFmtId="0" fontId="18" fillId="2" borderId="0" xfId="0" applyFont="1" applyFill="1" applyBorder="1" applyAlignment="1">
      <alignment horizontal="left" vertical="top" wrapText="1"/>
    </xf>
    <xf numFmtId="0" fontId="18" fillId="2" borderId="4" xfId="0" applyFont="1" applyFill="1" applyBorder="1" applyAlignment="1">
      <alignment horizontal="left" vertical="top" wrapText="1"/>
    </xf>
    <xf numFmtId="0" fontId="4" fillId="2" borderId="0" xfId="0" applyFont="1" applyFill="1" applyBorder="1" applyAlignment="1" quotePrefix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16" fillId="2" borderId="5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18" fillId="2" borderId="4" xfId="0" applyFont="1" applyFill="1" applyBorder="1" applyAlignment="1">
      <alignment horizontal="distributed" vertical="top" wrapText="1"/>
    </xf>
    <xf numFmtId="0" fontId="3" fillId="2" borderId="5" xfId="0" applyFont="1" applyFill="1" applyBorder="1" applyAlignment="1">
      <alignment horizontal="distributed" vertical="top" wrapText="1"/>
    </xf>
    <xf numFmtId="0" fontId="3" fillId="2" borderId="0" xfId="0" applyFont="1" applyFill="1" applyBorder="1" applyAlignment="1">
      <alignment horizontal="distributed" vertical="top" wrapText="1"/>
    </xf>
    <xf numFmtId="0" fontId="3" fillId="2" borderId="4" xfId="0" applyFont="1" applyFill="1" applyBorder="1" applyAlignment="1">
      <alignment horizontal="distributed" vertical="top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0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49" fontId="4" fillId="2" borderId="0" xfId="0" applyNumberFormat="1" applyFont="1" applyFill="1" applyBorder="1" applyAlignment="1">
      <alignment horizontal="left" vertical="top" wrapText="1"/>
    </xf>
    <xf numFmtId="49" fontId="0" fillId="2" borderId="4" xfId="0" applyNumberFormat="1" applyFill="1" applyBorder="1" applyAlignment="1">
      <alignment horizontal="left" vertical="top" wrapText="1"/>
    </xf>
    <xf numFmtId="0" fontId="4" fillId="2" borderId="0" xfId="0" applyFont="1" applyFill="1" applyBorder="1" applyAlignment="1" quotePrefix="1">
      <alignment horizontal="left" wrapText="1"/>
    </xf>
    <xf numFmtId="0" fontId="4" fillId="2" borderId="4" xfId="0" applyFont="1" applyFill="1" applyBorder="1" applyAlignment="1" quotePrefix="1">
      <alignment horizontal="left" wrapText="1"/>
    </xf>
    <xf numFmtId="0" fontId="4" fillId="2" borderId="11" xfId="0" applyFont="1" applyFill="1" applyBorder="1" applyAlignment="1" quotePrefix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4" fillId="2" borderId="4" xfId="0" applyFont="1" applyFill="1" applyBorder="1" applyAlignment="1" quotePrefix="1">
      <alignment horizontal="left" vertical="top" wrapText="1"/>
    </xf>
    <xf numFmtId="0" fontId="16" fillId="2" borderId="8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2"/>
  <sheetViews>
    <sheetView showZeros="0" tabSelected="1" workbookViewId="0" topLeftCell="A1">
      <selection activeCell="A1" sqref="A1:I1"/>
    </sheetView>
  </sheetViews>
  <sheetFormatPr defaultColWidth="9.00390625" defaultRowHeight="16.5"/>
  <cols>
    <col min="1" max="3" width="3.625" style="1" customWidth="1"/>
    <col min="4" max="4" width="3.25390625" style="1" customWidth="1"/>
    <col min="5" max="5" width="3.00390625" style="1" customWidth="1"/>
    <col min="6" max="6" width="20.625" style="1" customWidth="1"/>
    <col min="7" max="9" width="16.125" style="1" customWidth="1"/>
    <col min="10" max="16384" width="9.00390625" style="1" customWidth="1"/>
  </cols>
  <sheetData>
    <row r="1" spans="1:9" ht="53.25" customHeight="1">
      <c r="A1" s="167" t="s">
        <v>2</v>
      </c>
      <c r="B1" s="167"/>
      <c r="C1" s="167"/>
      <c r="D1" s="167"/>
      <c r="E1" s="167"/>
      <c r="F1" s="167"/>
      <c r="G1" s="167"/>
      <c r="H1" s="167"/>
      <c r="I1" s="167"/>
    </row>
    <row r="2" spans="1:9" ht="25.5" customHeight="1">
      <c r="A2" s="168" t="s">
        <v>3</v>
      </c>
      <c r="B2" s="168"/>
      <c r="C2" s="168"/>
      <c r="D2" s="168"/>
      <c r="E2" s="168"/>
      <c r="F2" s="168"/>
      <c r="G2" s="168"/>
      <c r="H2" s="168"/>
      <c r="I2" s="168"/>
    </row>
    <row r="3" spans="1:9" ht="18.75" customHeight="1">
      <c r="A3" s="2"/>
      <c r="B3" s="169"/>
      <c r="C3" s="171" t="s">
        <v>178</v>
      </c>
      <c r="D3" s="129"/>
      <c r="E3" s="129"/>
      <c r="F3" s="129"/>
      <c r="G3" s="129"/>
      <c r="H3" s="129"/>
      <c r="I3" s="131" t="s">
        <v>43</v>
      </c>
    </row>
    <row r="4" spans="1:9" ht="18.75" customHeight="1" thickBot="1">
      <c r="A4" s="3"/>
      <c r="B4" s="170"/>
      <c r="C4" s="130"/>
      <c r="D4" s="130"/>
      <c r="E4" s="130"/>
      <c r="F4" s="130"/>
      <c r="G4" s="130"/>
      <c r="H4" s="130"/>
      <c r="I4" s="132"/>
    </row>
    <row r="5" spans="1:9" s="4" customFormat="1" ht="19.5" customHeight="1">
      <c r="A5" s="135" t="s">
        <v>4</v>
      </c>
      <c r="B5" s="135"/>
      <c r="C5" s="135"/>
      <c r="D5" s="135"/>
      <c r="E5" s="136"/>
      <c r="F5" s="137"/>
      <c r="G5" s="133" t="s">
        <v>5</v>
      </c>
      <c r="H5" s="134"/>
      <c r="I5" s="134"/>
    </row>
    <row r="6" spans="1:9" s="4" customFormat="1" ht="19.5" customHeight="1" thickBot="1">
      <c r="A6" s="5" t="s">
        <v>6</v>
      </c>
      <c r="B6" s="5" t="s">
        <v>7</v>
      </c>
      <c r="C6" s="32" t="s">
        <v>8</v>
      </c>
      <c r="D6" s="138" t="s">
        <v>9</v>
      </c>
      <c r="E6" s="139"/>
      <c r="F6" s="140"/>
      <c r="G6" s="6" t="s">
        <v>10</v>
      </c>
      <c r="H6" s="6" t="s">
        <v>11</v>
      </c>
      <c r="I6" s="33" t="s">
        <v>12</v>
      </c>
    </row>
    <row r="7" spans="1:9" s="4" customFormat="1" ht="9.75" customHeight="1">
      <c r="A7" s="91"/>
      <c r="B7" s="91"/>
      <c r="C7" s="92"/>
      <c r="D7" s="93"/>
      <c r="E7" s="94"/>
      <c r="F7" s="91"/>
      <c r="G7" s="95"/>
      <c r="H7" s="95"/>
      <c r="I7" s="61"/>
    </row>
    <row r="8" spans="1:9" ht="16.5" customHeight="1">
      <c r="A8" s="19"/>
      <c r="B8" s="10"/>
      <c r="C8" s="10"/>
      <c r="D8" s="147">
        <v>3300000000</v>
      </c>
      <c r="E8" s="148"/>
      <c r="F8" s="149"/>
      <c r="G8" s="15"/>
      <c r="H8" s="16"/>
      <c r="I8" s="17"/>
    </row>
    <row r="9" spans="1:9" ht="16.5" customHeight="1">
      <c r="A9" s="9">
        <v>3</v>
      </c>
      <c r="B9" s="10"/>
      <c r="C9" s="10"/>
      <c r="D9" s="151" t="s">
        <v>16</v>
      </c>
      <c r="E9" s="152"/>
      <c r="F9" s="153"/>
      <c r="G9" s="37">
        <f>G12+G18</f>
        <v>16871</v>
      </c>
      <c r="H9" s="37">
        <f>H12</f>
        <v>17214</v>
      </c>
      <c r="I9" s="43">
        <f>SUM(G9:H9)</f>
        <v>34085</v>
      </c>
    </row>
    <row r="10" spans="1:9" ht="9.75" customHeight="1">
      <c r="A10" s="9"/>
      <c r="B10" s="10"/>
      <c r="C10" s="10"/>
      <c r="D10" s="36"/>
      <c r="E10" s="12"/>
      <c r="F10" s="13"/>
      <c r="G10" s="37"/>
      <c r="H10" s="37"/>
      <c r="I10" s="43"/>
    </row>
    <row r="11" spans="1:9" ht="16.5" customHeight="1">
      <c r="A11" s="9"/>
      <c r="B11" s="10"/>
      <c r="C11" s="11"/>
      <c r="D11" s="18" t="s">
        <v>1</v>
      </c>
      <c r="E11" s="145" t="s">
        <v>44</v>
      </c>
      <c r="F11" s="146"/>
      <c r="G11" s="16"/>
      <c r="H11" s="16"/>
      <c r="I11" s="17"/>
    </row>
    <row r="12" spans="1:9" ht="16.5" customHeight="1">
      <c r="A12" s="19"/>
      <c r="B12" s="10">
        <v>1</v>
      </c>
      <c r="C12" s="10"/>
      <c r="D12" s="20" t="s">
        <v>1</v>
      </c>
      <c r="E12" s="141" t="s">
        <v>45</v>
      </c>
      <c r="F12" s="142"/>
      <c r="G12" s="23">
        <f>G15</f>
        <v>7922</v>
      </c>
      <c r="H12" s="23">
        <f>H15</f>
        <v>17214</v>
      </c>
      <c r="I12" s="25">
        <f>SUM(G12:H12)</f>
        <v>25136</v>
      </c>
    </row>
    <row r="13" spans="1:9" ht="9.75" customHeight="1">
      <c r="A13" s="19"/>
      <c r="B13" s="10"/>
      <c r="C13" s="10"/>
      <c r="D13" s="20"/>
      <c r="E13" s="21"/>
      <c r="F13" s="22"/>
      <c r="G13" s="23"/>
      <c r="H13" s="23"/>
      <c r="I13" s="25"/>
    </row>
    <row r="14" spans="1:9" ht="16.5" customHeight="1">
      <c r="A14" s="19"/>
      <c r="B14" s="10"/>
      <c r="C14" s="10"/>
      <c r="D14" s="18" t="s">
        <v>1</v>
      </c>
      <c r="E14" s="34"/>
      <c r="F14" s="35">
        <v>3303011600</v>
      </c>
      <c r="G14" s="16"/>
      <c r="H14" s="16"/>
      <c r="I14" s="17"/>
    </row>
    <row r="15" spans="1:9" ht="16.5" customHeight="1">
      <c r="A15" s="19"/>
      <c r="B15" s="10"/>
      <c r="C15" s="10">
        <v>1</v>
      </c>
      <c r="D15" s="20" t="s">
        <v>1</v>
      </c>
      <c r="E15" s="26"/>
      <c r="F15" s="27" t="s">
        <v>46</v>
      </c>
      <c r="G15" s="23">
        <v>7922</v>
      </c>
      <c r="H15" s="23">
        <v>17214</v>
      </c>
      <c r="I15" s="25">
        <f>SUM(G15:H15)</f>
        <v>25136</v>
      </c>
    </row>
    <row r="16" spans="1:9" ht="9.75" customHeight="1">
      <c r="A16" s="19"/>
      <c r="B16" s="10"/>
      <c r="C16" s="10"/>
      <c r="D16" s="20"/>
      <c r="E16" s="26"/>
      <c r="F16" s="27"/>
      <c r="G16" s="23"/>
      <c r="H16" s="23"/>
      <c r="I16" s="25"/>
    </row>
    <row r="17" spans="1:9" ht="16.5" customHeight="1">
      <c r="A17" s="9"/>
      <c r="B17" s="10"/>
      <c r="C17" s="10"/>
      <c r="D17" s="18" t="s">
        <v>1</v>
      </c>
      <c r="E17" s="145" t="s">
        <v>179</v>
      </c>
      <c r="F17" s="146"/>
      <c r="G17" s="16"/>
      <c r="H17" s="16"/>
      <c r="I17" s="17"/>
    </row>
    <row r="18" spans="1:9" ht="16.5" customHeight="1">
      <c r="A18" s="19"/>
      <c r="B18" s="10">
        <v>2</v>
      </c>
      <c r="C18" s="10"/>
      <c r="D18" s="20" t="s">
        <v>1</v>
      </c>
      <c r="E18" s="141" t="s">
        <v>47</v>
      </c>
      <c r="F18" s="142"/>
      <c r="G18" s="23">
        <v>8949</v>
      </c>
      <c r="H18" s="62" t="s">
        <v>0</v>
      </c>
      <c r="I18" s="25">
        <f>SUM(G18:H18)</f>
        <v>8949</v>
      </c>
    </row>
    <row r="19" spans="1:9" ht="9.75" customHeight="1">
      <c r="A19" s="19"/>
      <c r="B19" s="10"/>
      <c r="C19" s="10"/>
      <c r="D19" s="20"/>
      <c r="E19" s="21"/>
      <c r="F19" s="22"/>
      <c r="G19" s="23"/>
      <c r="H19" s="23"/>
      <c r="I19" s="25"/>
    </row>
    <row r="20" spans="1:9" ht="16.5" customHeight="1">
      <c r="A20" s="19"/>
      <c r="B20" s="10"/>
      <c r="C20" s="10"/>
      <c r="D20" s="18" t="s">
        <v>1</v>
      </c>
      <c r="E20" s="34"/>
      <c r="F20" s="35" t="s">
        <v>48</v>
      </c>
      <c r="G20" s="16"/>
      <c r="H20" s="16"/>
      <c r="I20" s="17"/>
    </row>
    <row r="21" spans="1:9" ht="16.5" customHeight="1">
      <c r="A21" s="19"/>
      <c r="B21" s="10"/>
      <c r="C21" s="10">
        <v>1</v>
      </c>
      <c r="D21" s="20" t="s">
        <v>1</v>
      </c>
      <c r="E21" s="26"/>
      <c r="F21" s="27" t="s">
        <v>49</v>
      </c>
      <c r="G21" s="23">
        <v>8949</v>
      </c>
      <c r="H21" s="62" t="s">
        <v>0</v>
      </c>
      <c r="I21" s="25">
        <f>SUM(G21:H21)</f>
        <v>8949</v>
      </c>
    </row>
    <row r="22" spans="1:9" ht="9.75" customHeight="1">
      <c r="A22" s="19"/>
      <c r="B22" s="10"/>
      <c r="C22" s="10"/>
      <c r="D22" s="20"/>
      <c r="E22" s="26"/>
      <c r="F22" s="27"/>
      <c r="G22" s="23"/>
      <c r="H22" s="62"/>
      <c r="I22" s="25"/>
    </row>
    <row r="23" spans="1:9" ht="16.5" customHeight="1">
      <c r="A23" s="19"/>
      <c r="B23" s="10"/>
      <c r="C23" s="10"/>
      <c r="D23" s="147" t="s">
        <v>50</v>
      </c>
      <c r="E23" s="148"/>
      <c r="F23" s="149"/>
      <c r="G23" s="16"/>
      <c r="H23" s="15"/>
      <c r="I23" s="17"/>
    </row>
    <row r="24" spans="1:9" ht="16.5" customHeight="1">
      <c r="A24" s="9">
        <v>5</v>
      </c>
      <c r="B24" s="10"/>
      <c r="C24" s="10"/>
      <c r="D24" s="151" t="s">
        <v>51</v>
      </c>
      <c r="E24" s="152"/>
      <c r="F24" s="153"/>
      <c r="G24" s="55">
        <f>SUM(G27,G36,G48,G57,G66)</f>
        <v>135832</v>
      </c>
      <c r="H24" s="55">
        <f>SUM(H27,H36,H48,H57,H66)</f>
        <v>180137</v>
      </c>
      <c r="I24" s="42">
        <f>SUM(G24:H24)</f>
        <v>315969</v>
      </c>
    </row>
    <row r="25" spans="1:9" ht="9.75" customHeight="1">
      <c r="A25" s="9"/>
      <c r="B25" s="10"/>
      <c r="C25" s="10"/>
      <c r="D25" s="36"/>
      <c r="E25" s="12"/>
      <c r="F25" s="13"/>
      <c r="G25" s="14"/>
      <c r="H25" s="14"/>
      <c r="I25" s="42"/>
    </row>
    <row r="26" spans="1:9" ht="16.5" customHeight="1">
      <c r="A26" s="9"/>
      <c r="B26" s="10"/>
      <c r="C26" s="10"/>
      <c r="D26" s="18" t="s">
        <v>1</v>
      </c>
      <c r="E26" s="145" t="s">
        <v>52</v>
      </c>
      <c r="F26" s="146"/>
      <c r="G26" s="16"/>
      <c r="H26" s="16"/>
      <c r="I26" s="17"/>
    </row>
    <row r="27" spans="1:9" ht="16.5" customHeight="1">
      <c r="A27" s="19"/>
      <c r="B27" s="10">
        <v>1</v>
      </c>
      <c r="C27" s="10"/>
      <c r="D27" s="20" t="s">
        <v>1</v>
      </c>
      <c r="E27" s="141" t="s">
        <v>53</v>
      </c>
      <c r="F27" s="142"/>
      <c r="G27" s="58">
        <f>SUM(G30,G33)</f>
        <v>14747</v>
      </c>
      <c r="H27" s="58">
        <f>SUM(H30,H33)</f>
        <v>127364</v>
      </c>
      <c r="I27" s="25">
        <f>SUM(G27:H27)</f>
        <v>142111</v>
      </c>
    </row>
    <row r="28" spans="1:9" ht="9.75" customHeight="1">
      <c r="A28" s="19"/>
      <c r="B28" s="10"/>
      <c r="C28" s="10"/>
      <c r="D28" s="20"/>
      <c r="E28" s="21"/>
      <c r="F28" s="22"/>
      <c r="G28" s="23"/>
      <c r="H28" s="23"/>
      <c r="I28" s="25"/>
    </row>
    <row r="29" spans="1:9" ht="16.5" customHeight="1">
      <c r="A29" s="19"/>
      <c r="B29" s="10"/>
      <c r="C29" s="10"/>
      <c r="D29" s="18" t="s">
        <v>1</v>
      </c>
      <c r="E29" s="34"/>
      <c r="F29" s="35" t="s">
        <v>54</v>
      </c>
      <c r="G29" s="28"/>
      <c r="H29" s="28"/>
      <c r="I29" s="40"/>
    </row>
    <row r="30" spans="1:9" ht="16.5" customHeight="1">
      <c r="A30" s="19"/>
      <c r="B30" s="10"/>
      <c r="C30" s="10">
        <v>1</v>
      </c>
      <c r="D30" s="20" t="s">
        <v>1</v>
      </c>
      <c r="E30" s="26"/>
      <c r="F30" s="27" t="s">
        <v>26</v>
      </c>
      <c r="G30" s="23">
        <v>14747</v>
      </c>
      <c r="H30" s="23">
        <v>35817</v>
      </c>
      <c r="I30" s="25">
        <f>SUM(G30:H30)</f>
        <v>50564</v>
      </c>
    </row>
    <row r="31" spans="1:9" ht="9.75" customHeight="1">
      <c r="A31" s="19"/>
      <c r="B31" s="10"/>
      <c r="C31" s="10"/>
      <c r="D31" s="20"/>
      <c r="E31" s="26"/>
      <c r="F31" s="27"/>
      <c r="G31" s="23"/>
      <c r="H31" s="23"/>
      <c r="I31" s="25"/>
    </row>
    <row r="32" spans="1:9" ht="16.5" customHeight="1">
      <c r="A32" s="19"/>
      <c r="B32" s="10"/>
      <c r="C32" s="10"/>
      <c r="D32" s="18" t="s">
        <v>1</v>
      </c>
      <c r="E32" s="34"/>
      <c r="F32" s="35" t="s">
        <v>55</v>
      </c>
      <c r="G32" s="28"/>
      <c r="H32" s="28"/>
      <c r="I32" s="40"/>
    </row>
    <row r="33" spans="1:9" ht="16.5" customHeight="1">
      <c r="A33" s="19"/>
      <c r="B33" s="10"/>
      <c r="C33" s="10">
        <v>2</v>
      </c>
      <c r="D33" s="20" t="s">
        <v>1</v>
      </c>
      <c r="E33" s="26"/>
      <c r="F33" s="27" t="s">
        <v>15</v>
      </c>
      <c r="G33" s="54">
        <v>0</v>
      </c>
      <c r="H33" s="23">
        <v>91547</v>
      </c>
      <c r="I33" s="25">
        <f>SUM(G33:H33)</f>
        <v>91547</v>
      </c>
    </row>
    <row r="34" spans="1:9" ht="9.75" customHeight="1">
      <c r="A34" s="9"/>
      <c r="B34" s="10"/>
      <c r="C34" s="10"/>
      <c r="D34" s="18"/>
      <c r="E34" s="145"/>
      <c r="F34" s="163"/>
      <c r="G34" s="16"/>
      <c r="H34" s="16"/>
      <c r="I34" s="17"/>
    </row>
    <row r="35" spans="1:9" ht="16.5" customHeight="1">
      <c r="A35" s="9"/>
      <c r="B35" s="10"/>
      <c r="C35" s="10"/>
      <c r="D35" s="18" t="s">
        <v>1</v>
      </c>
      <c r="E35" s="145" t="s">
        <v>56</v>
      </c>
      <c r="F35" s="146"/>
      <c r="G35" s="16"/>
      <c r="H35" s="16"/>
      <c r="I35" s="17"/>
    </row>
    <row r="36" spans="1:9" ht="16.5" customHeight="1">
      <c r="A36" s="19"/>
      <c r="B36" s="10">
        <v>2</v>
      </c>
      <c r="C36" s="10"/>
      <c r="D36" s="20" t="s">
        <v>1</v>
      </c>
      <c r="E36" s="141" t="s">
        <v>57</v>
      </c>
      <c r="F36" s="142"/>
      <c r="G36" s="58">
        <f>SUM(G39,G42,G45)</f>
        <v>89017</v>
      </c>
      <c r="H36" s="62" t="s">
        <v>0</v>
      </c>
      <c r="I36" s="25">
        <f>SUM(G36:H36)</f>
        <v>89017</v>
      </c>
    </row>
    <row r="37" spans="1:9" ht="9.75" customHeight="1">
      <c r="A37" s="19"/>
      <c r="B37" s="10"/>
      <c r="C37" s="10"/>
      <c r="D37" s="20"/>
      <c r="E37" s="21"/>
      <c r="F37" s="22"/>
      <c r="G37" s="23"/>
      <c r="H37" s="54"/>
      <c r="I37" s="25"/>
    </row>
    <row r="38" spans="1:9" ht="16.5" customHeight="1">
      <c r="A38" s="19"/>
      <c r="B38" s="10"/>
      <c r="C38" s="10"/>
      <c r="D38" s="18" t="s">
        <v>1</v>
      </c>
      <c r="E38" s="34"/>
      <c r="F38" s="35" t="s">
        <v>58</v>
      </c>
      <c r="G38" s="28"/>
      <c r="H38" s="63"/>
      <c r="I38" s="40"/>
    </row>
    <row r="39" spans="1:9" ht="16.5" customHeight="1">
      <c r="A39" s="19"/>
      <c r="B39" s="10"/>
      <c r="C39" s="10">
        <v>1</v>
      </c>
      <c r="D39" s="20" t="s">
        <v>1</v>
      </c>
      <c r="E39" s="26"/>
      <c r="F39" s="27" t="s">
        <v>26</v>
      </c>
      <c r="G39" s="23">
        <v>4698</v>
      </c>
      <c r="H39" s="62" t="s">
        <v>0</v>
      </c>
      <c r="I39" s="25">
        <f>SUM(G39:H39)</f>
        <v>4698</v>
      </c>
    </row>
    <row r="40" spans="1:9" ht="9.75" customHeight="1">
      <c r="A40" s="19"/>
      <c r="B40" s="10"/>
      <c r="C40" s="10"/>
      <c r="D40" s="20"/>
      <c r="E40" s="26"/>
      <c r="F40" s="27"/>
      <c r="G40" s="23"/>
      <c r="H40" s="54"/>
      <c r="I40" s="25"/>
    </row>
    <row r="41" spans="1:9" ht="16.5" customHeight="1">
      <c r="A41" s="19"/>
      <c r="B41" s="10"/>
      <c r="C41" s="10"/>
      <c r="D41" s="18" t="s">
        <v>1</v>
      </c>
      <c r="E41" s="34"/>
      <c r="F41" s="35" t="s">
        <v>59</v>
      </c>
      <c r="G41" s="28"/>
      <c r="H41" s="63"/>
      <c r="I41" s="40"/>
    </row>
    <row r="42" spans="1:9" ht="16.5" customHeight="1">
      <c r="A42" s="19"/>
      <c r="B42" s="10"/>
      <c r="C42" s="10">
        <v>2</v>
      </c>
      <c r="D42" s="20" t="s">
        <v>1</v>
      </c>
      <c r="E42" s="26"/>
      <c r="F42" s="27" t="s">
        <v>41</v>
      </c>
      <c r="G42" s="23">
        <v>30000</v>
      </c>
      <c r="H42" s="62" t="s">
        <v>0</v>
      </c>
      <c r="I42" s="25">
        <f>SUM(G42:H42)</f>
        <v>30000</v>
      </c>
    </row>
    <row r="43" spans="1:9" ht="9.75" customHeight="1">
      <c r="A43" s="19"/>
      <c r="B43" s="10"/>
      <c r="C43" s="10"/>
      <c r="D43" s="20"/>
      <c r="E43" s="26"/>
      <c r="F43" s="27"/>
      <c r="G43" s="23"/>
      <c r="H43" s="54"/>
      <c r="I43" s="25"/>
    </row>
    <row r="44" spans="1:9" ht="16.5" customHeight="1">
      <c r="A44" s="19"/>
      <c r="B44" s="10"/>
      <c r="C44" s="10"/>
      <c r="D44" s="18" t="s">
        <v>1</v>
      </c>
      <c r="E44" s="34"/>
      <c r="F44" s="35" t="s">
        <v>60</v>
      </c>
      <c r="G44" s="28"/>
      <c r="H44" s="63"/>
      <c r="I44" s="40"/>
    </row>
    <row r="45" spans="1:9" ht="16.5" customHeight="1">
      <c r="A45" s="19"/>
      <c r="B45" s="10"/>
      <c r="C45" s="10">
        <v>3</v>
      </c>
      <c r="D45" s="20" t="s">
        <v>1</v>
      </c>
      <c r="E45" s="26"/>
      <c r="F45" s="27" t="s">
        <v>61</v>
      </c>
      <c r="G45" s="23">
        <v>54319</v>
      </c>
      <c r="H45" s="62" t="s">
        <v>0</v>
      </c>
      <c r="I45" s="25">
        <f>SUM(G45:H45)</f>
        <v>54319</v>
      </c>
    </row>
    <row r="46" spans="1:9" ht="9.75" customHeight="1">
      <c r="A46" s="9"/>
      <c r="B46" s="10"/>
      <c r="C46" s="10"/>
      <c r="D46" s="18"/>
      <c r="E46" s="145"/>
      <c r="F46" s="163"/>
      <c r="G46" s="16"/>
      <c r="H46" s="64"/>
      <c r="I46" s="17"/>
    </row>
    <row r="47" spans="1:9" ht="16.5" customHeight="1">
      <c r="A47" s="9"/>
      <c r="B47" s="10"/>
      <c r="C47" s="10"/>
      <c r="D47" s="18" t="s">
        <v>1</v>
      </c>
      <c r="E47" s="145" t="s">
        <v>62</v>
      </c>
      <c r="F47" s="163"/>
      <c r="G47" s="16"/>
      <c r="H47" s="64"/>
      <c r="I47" s="17"/>
    </row>
    <row r="48" spans="1:9" ht="17.25" customHeight="1">
      <c r="A48" s="19"/>
      <c r="B48" s="10">
        <v>3</v>
      </c>
      <c r="C48" s="10"/>
      <c r="D48" s="20" t="s">
        <v>1</v>
      </c>
      <c r="E48" s="141" t="s">
        <v>63</v>
      </c>
      <c r="F48" s="142"/>
      <c r="G48" s="58">
        <f>SUM(G51,G54)</f>
        <v>7056</v>
      </c>
      <c r="H48" s="62" t="s">
        <v>0</v>
      </c>
      <c r="I48" s="25">
        <f>SUM(G48:H48)</f>
        <v>7056</v>
      </c>
    </row>
    <row r="49" spans="1:9" ht="23.25" customHeight="1" thickBot="1">
      <c r="A49" s="96"/>
      <c r="B49" s="97"/>
      <c r="C49" s="97"/>
      <c r="D49" s="98"/>
      <c r="E49" s="99"/>
      <c r="F49" s="100"/>
      <c r="G49" s="101"/>
      <c r="H49" s="102"/>
      <c r="I49" s="103"/>
    </row>
    <row r="50" spans="1:9" ht="16.5" customHeight="1">
      <c r="A50" s="115"/>
      <c r="B50" s="116"/>
      <c r="C50" s="116"/>
      <c r="D50" s="117" t="s">
        <v>1</v>
      </c>
      <c r="E50" s="118"/>
      <c r="F50" s="119" t="s">
        <v>64</v>
      </c>
      <c r="G50" s="120"/>
      <c r="H50" s="121"/>
      <c r="I50" s="122"/>
    </row>
    <row r="51" spans="1:9" ht="16.5" customHeight="1">
      <c r="A51" s="19"/>
      <c r="B51" s="10"/>
      <c r="C51" s="10">
        <v>1</v>
      </c>
      <c r="D51" s="20" t="s">
        <v>1</v>
      </c>
      <c r="E51" s="26"/>
      <c r="F51" s="27" t="s">
        <v>26</v>
      </c>
      <c r="G51" s="23">
        <v>88</v>
      </c>
      <c r="H51" s="62" t="s">
        <v>0</v>
      </c>
      <c r="I51" s="25">
        <f>SUM(G51:H51)</f>
        <v>88</v>
      </c>
    </row>
    <row r="52" spans="1:9" ht="9.75" customHeight="1">
      <c r="A52" s="19"/>
      <c r="B52" s="10"/>
      <c r="C52" s="10"/>
      <c r="D52" s="20"/>
      <c r="E52" s="26"/>
      <c r="F52" s="27"/>
      <c r="G52" s="23"/>
      <c r="H52" s="54"/>
      <c r="I52" s="25"/>
    </row>
    <row r="53" spans="1:9" ht="16.5" customHeight="1">
      <c r="A53" s="19"/>
      <c r="B53" s="10"/>
      <c r="C53" s="10"/>
      <c r="D53" s="18" t="s">
        <v>1</v>
      </c>
      <c r="E53" s="34"/>
      <c r="F53" s="35" t="s">
        <v>65</v>
      </c>
      <c r="G53" s="28"/>
      <c r="H53" s="63"/>
      <c r="I53" s="40"/>
    </row>
    <row r="54" spans="1:9" ht="16.5" customHeight="1">
      <c r="A54" s="19"/>
      <c r="B54" s="10"/>
      <c r="C54" s="10">
        <v>2</v>
      </c>
      <c r="D54" s="20" t="s">
        <v>1</v>
      </c>
      <c r="E54" s="26"/>
      <c r="F54" s="27" t="s">
        <v>66</v>
      </c>
      <c r="G54" s="23">
        <v>6968</v>
      </c>
      <c r="H54" s="62" t="s">
        <v>0</v>
      </c>
      <c r="I54" s="25">
        <f>SUM(G54:H54)</f>
        <v>6968</v>
      </c>
    </row>
    <row r="55" spans="1:9" ht="9.75" customHeight="1">
      <c r="A55" s="9"/>
      <c r="B55" s="10"/>
      <c r="C55" s="10"/>
      <c r="D55" s="18"/>
      <c r="E55" s="60"/>
      <c r="F55" s="59"/>
      <c r="G55" s="16"/>
      <c r="H55" s="64"/>
      <c r="I55" s="17"/>
    </row>
    <row r="56" spans="1:9" ht="16.5" customHeight="1">
      <c r="A56" s="9"/>
      <c r="B56" s="10"/>
      <c r="C56" s="10"/>
      <c r="D56" s="18" t="s">
        <v>1</v>
      </c>
      <c r="E56" s="145" t="s">
        <v>67</v>
      </c>
      <c r="F56" s="163"/>
      <c r="G56" s="16"/>
      <c r="H56" s="64"/>
      <c r="I56" s="17"/>
    </row>
    <row r="57" spans="1:9" ht="16.5" customHeight="1">
      <c r="A57" s="19"/>
      <c r="B57" s="10">
        <v>4</v>
      </c>
      <c r="C57" s="10"/>
      <c r="D57" s="20" t="s">
        <v>1</v>
      </c>
      <c r="E57" s="141" t="s">
        <v>68</v>
      </c>
      <c r="F57" s="142"/>
      <c r="G57" s="58">
        <f>SUM(G60,G63)</f>
        <v>25012</v>
      </c>
      <c r="H57" s="58">
        <f>SUM(H60,H63)</f>
        <v>5368</v>
      </c>
      <c r="I57" s="25">
        <f>SUM(G57:H57)</f>
        <v>30380</v>
      </c>
    </row>
    <row r="58" spans="1:9" ht="9.75" customHeight="1">
      <c r="A58" s="9"/>
      <c r="B58" s="10"/>
      <c r="C58" s="10"/>
      <c r="D58" s="18"/>
      <c r="E58" s="60"/>
      <c r="F58" s="59"/>
      <c r="G58" s="16"/>
      <c r="H58" s="16"/>
      <c r="I58" s="17"/>
    </row>
    <row r="59" spans="1:9" ht="16.5" customHeight="1">
      <c r="A59" s="19"/>
      <c r="B59" s="10"/>
      <c r="C59" s="10"/>
      <c r="D59" s="18" t="s">
        <v>1</v>
      </c>
      <c r="E59" s="34"/>
      <c r="F59" s="35" t="s">
        <v>69</v>
      </c>
      <c r="G59" s="28"/>
      <c r="H59" s="28"/>
      <c r="I59" s="40"/>
    </row>
    <row r="60" spans="1:9" ht="16.5" customHeight="1">
      <c r="A60" s="19"/>
      <c r="B60" s="10"/>
      <c r="C60" s="10">
        <v>1</v>
      </c>
      <c r="D60" s="20" t="s">
        <v>1</v>
      </c>
      <c r="E60" s="26"/>
      <c r="F60" s="27" t="s">
        <v>70</v>
      </c>
      <c r="G60" s="23">
        <v>25012</v>
      </c>
      <c r="H60" s="52" t="s">
        <v>0</v>
      </c>
      <c r="I60" s="25">
        <f>SUM(G60:H60)</f>
        <v>25012</v>
      </c>
    </row>
    <row r="61" spans="1:9" ht="9.75" customHeight="1">
      <c r="A61" s="19"/>
      <c r="B61" s="10"/>
      <c r="C61" s="10"/>
      <c r="D61" s="20"/>
      <c r="E61" s="26"/>
      <c r="F61" s="27"/>
      <c r="G61" s="23"/>
      <c r="H61" s="23"/>
      <c r="I61" s="25"/>
    </row>
    <row r="62" spans="1:9" ht="16.5" customHeight="1">
      <c r="A62" s="19"/>
      <c r="B62" s="10"/>
      <c r="C62" s="10"/>
      <c r="D62" s="18" t="s">
        <v>1</v>
      </c>
      <c r="E62" s="34"/>
      <c r="F62" s="35" t="s">
        <v>71</v>
      </c>
      <c r="G62" s="28"/>
      <c r="H62" s="28"/>
      <c r="I62" s="40"/>
    </row>
    <row r="63" spans="1:9" ht="16.5" customHeight="1">
      <c r="A63" s="19"/>
      <c r="B63" s="10"/>
      <c r="C63" s="10">
        <v>2</v>
      </c>
      <c r="D63" s="20" t="s">
        <v>1</v>
      </c>
      <c r="E63" s="26"/>
      <c r="F63" s="27" t="s">
        <v>15</v>
      </c>
      <c r="G63" s="52" t="s">
        <v>0</v>
      </c>
      <c r="H63" s="23">
        <v>5368</v>
      </c>
      <c r="I63" s="25">
        <f>SUM(G63:H63)</f>
        <v>5368</v>
      </c>
    </row>
    <row r="64" spans="1:9" ht="9.75" customHeight="1">
      <c r="A64" s="19"/>
      <c r="B64" s="10"/>
      <c r="C64" s="10"/>
      <c r="D64" s="20"/>
      <c r="E64" s="26"/>
      <c r="F64" s="27"/>
      <c r="G64" s="23"/>
      <c r="H64" s="23"/>
      <c r="I64" s="25"/>
    </row>
    <row r="65" spans="1:9" ht="16.5" customHeight="1">
      <c r="A65" s="9"/>
      <c r="B65" s="10"/>
      <c r="C65" s="10"/>
      <c r="D65" s="18" t="s">
        <v>1</v>
      </c>
      <c r="E65" s="145" t="s">
        <v>72</v>
      </c>
      <c r="F65" s="163"/>
      <c r="G65" s="16"/>
      <c r="H65" s="16"/>
      <c r="I65" s="17"/>
    </row>
    <row r="66" spans="1:9" ht="16.5" customHeight="1">
      <c r="A66" s="19"/>
      <c r="B66" s="10">
        <v>5</v>
      </c>
      <c r="C66" s="10"/>
      <c r="D66" s="20" t="s">
        <v>1</v>
      </c>
      <c r="E66" s="141" t="s">
        <v>25</v>
      </c>
      <c r="F66" s="142"/>
      <c r="G66" s="52" t="s">
        <v>0</v>
      </c>
      <c r="H66" s="58">
        <f>SUM(H69)</f>
        <v>47405</v>
      </c>
      <c r="I66" s="25">
        <f>SUM(G66:H66)</f>
        <v>47405</v>
      </c>
    </row>
    <row r="67" spans="1:9" ht="9.75" customHeight="1">
      <c r="A67" s="9"/>
      <c r="B67" s="10"/>
      <c r="C67" s="10"/>
      <c r="D67" s="18"/>
      <c r="E67" s="60"/>
      <c r="F67" s="59"/>
      <c r="G67" s="16"/>
      <c r="H67" s="16"/>
      <c r="I67" s="17"/>
    </row>
    <row r="68" spans="1:9" ht="16.5" customHeight="1">
      <c r="A68" s="19"/>
      <c r="B68" s="10"/>
      <c r="C68" s="10"/>
      <c r="D68" s="18" t="s">
        <v>1</v>
      </c>
      <c r="E68" s="34"/>
      <c r="F68" s="35" t="s">
        <v>73</v>
      </c>
      <c r="G68" s="28"/>
      <c r="H68" s="28"/>
      <c r="I68" s="40"/>
    </row>
    <row r="69" spans="1:9" ht="16.5" customHeight="1">
      <c r="A69" s="19"/>
      <c r="B69" s="10"/>
      <c r="C69" s="10">
        <v>1</v>
      </c>
      <c r="D69" s="20" t="s">
        <v>1</v>
      </c>
      <c r="E69" s="26"/>
      <c r="F69" s="27" t="s">
        <v>15</v>
      </c>
      <c r="G69" s="52" t="s">
        <v>0</v>
      </c>
      <c r="H69" s="23">
        <v>47405</v>
      </c>
      <c r="I69" s="25">
        <f>SUM(G69:H69)</f>
        <v>47405</v>
      </c>
    </row>
    <row r="70" spans="1:9" ht="9.75" customHeight="1">
      <c r="A70" s="19"/>
      <c r="B70" s="10"/>
      <c r="C70" s="10"/>
      <c r="D70" s="20"/>
      <c r="E70" s="26"/>
      <c r="F70" s="27"/>
      <c r="G70" s="23"/>
      <c r="H70" s="23"/>
      <c r="I70" s="25"/>
    </row>
    <row r="71" spans="1:9" ht="16.5" customHeight="1">
      <c r="A71" s="19"/>
      <c r="B71" s="10"/>
      <c r="C71" s="10"/>
      <c r="D71" s="147" t="s">
        <v>74</v>
      </c>
      <c r="E71" s="148"/>
      <c r="F71" s="149"/>
      <c r="G71" s="16"/>
      <c r="H71" s="15"/>
      <c r="I71" s="17"/>
    </row>
    <row r="72" spans="1:9" ht="16.5" customHeight="1">
      <c r="A72" s="9">
        <v>8</v>
      </c>
      <c r="B72" s="10"/>
      <c r="C72" s="10"/>
      <c r="D72" s="151" t="s">
        <v>17</v>
      </c>
      <c r="E72" s="152"/>
      <c r="F72" s="153"/>
      <c r="G72" s="55">
        <f>SUM(G75,G81,G87,G93)</f>
        <v>543833</v>
      </c>
      <c r="H72" s="55">
        <f>SUM(H75,H81,H87,H93)</f>
        <v>157935</v>
      </c>
      <c r="I72" s="42">
        <f>SUM(G72:H72)</f>
        <v>701768</v>
      </c>
    </row>
    <row r="73" spans="1:9" ht="9.75" customHeight="1">
      <c r="A73" s="9"/>
      <c r="B73" s="10"/>
      <c r="C73" s="10"/>
      <c r="D73" s="36"/>
      <c r="E73" s="12"/>
      <c r="F73" s="13"/>
      <c r="G73" s="14"/>
      <c r="H73" s="14"/>
      <c r="I73" s="42"/>
    </row>
    <row r="74" spans="1:9" ht="16.5" customHeight="1">
      <c r="A74" s="9"/>
      <c r="B74" s="10"/>
      <c r="C74" s="10"/>
      <c r="D74" s="18" t="s">
        <v>1</v>
      </c>
      <c r="E74" s="145" t="s">
        <v>75</v>
      </c>
      <c r="F74" s="146"/>
      <c r="G74" s="16"/>
      <c r="H74" s="16"/>
      <c r="I74" s="17"/>
    </row>
    <row r="75" spans="1:9" ht="16.5" customHeight="1">
      <c r="A75" s="19"/>
      <c r="B75" s="10">
        <v>1</v>
      </c>
      <c r="C75" s="10"/>
      <c r="D75" s="20" t="s">
        <v>1</v>
      </c>
      <c r="E75" s="141" t="s">
        <v>76</v>
      </c>
      <c r="F75" s="142"/>
      <c r="G75" s="58">
        <f>SUM(G78)</f>
        <v>472452</v>
      </c>
      <c r="H75" s="23">
        <f>SUM(H77:H78)</f>
        <v>80517</v>
      </c>
      <c r="I75" s="25">
        <f>SUM(G75:H75)</f>
        <v>552969</v>
      </c>
    </row>
    <row r="76" spans="1:9" ht="9.75" customHeight="1">
      <c r="A76" s="19"/>
      <c r="B76" s="10"/>
      <c r="C76" s="10"/>
      <c r="D76" s="20"/>
      <c r="E76" s="21"/>
      <c r="F76" s="22"/>
      <c r="G76" s="23"/>
      <c r="H76" s="23"/>
      <c r="I76" s="25"/>
    </row>
    <row r="77" spans="1:9" ht="16.5" customHeight="1">
      <c r="A77" s="19"/>
      <c r="B77" s="10"/>
      <c r="C77" s="10"/>
      <c r="D77" s="18" t="s">
        <v>1</v>
      </c>
      <c r="E77" s="34"/>
      <c r="F77" s="35" t="s">
        <v>77</v>
      </c>
      <c r="G77" s="28"/>
      <c r="H77" s="28"/>
      <c r="I77" s="40"/>
    </row>
    <row r="78" spans="1:9" ht="16.5" customHeight="1">
      <c r="A78" s="19"/>
      <c r="B78" s="10"/>
      <c r="C78" s="10">
        <v>1</v>
      </c>
      <c r="D78" s="20" t="s">
        <v>1</v>
      </c>
      <c r="E78" s="26"/>
      <c r="F78" s="27" t="s">
        <v>78</v>
      </c>
      <c r="G78" s="23">
        <v>472452</v>
      </c>
      <c r="H78" s="23">
        <v>80517</v>
      </c>
      <c r="I78" s="25">
        <f>SUM(G78:H78)</f>
        <v>552969</v>
      </c>
    </row>
    <row r="79" spans="1:9" ht="9.75" customHeight="1">
      <c r="A79" s="9"/>
      <c r="B79" s="10"/>
      <c r="C79" s="10"/>
      <c r="D79" s="36"/>
      <c r="E79" s="12"/>
      <c r="F79" s="13"/>
      <c r="G79" s="14"/>
      <c r="H79" s="14"/>
      <c r="I79" s="42"/>
    </row>
    <row r="80" spans="1:9" ht="16.5" customHeight="1">
      <c r="A80" s="9"/>
      <c r="B80" s="10"/>
      <c r="C80" s="10"/>
      <c r="D80" s="18" t="s">
        <v>1</v>
      </c>
      <c r="E80" s="145" t="s">
        <v>180</v>
      </c>
      <c r="F80" s="146"/>
      <c r="G80" s="16"/>
      <c r="H80" s="16"/>
      <c r="I80" s="17"/>
    </row>
    <row r="81" spans="1:9" ht="16.5" customHeight="1">
      <c r="A81" s="19"/>
      <c r="B81" s="10">
        <v>2</v>
      </c>
      <c r="C81" s="10"/>
      <c r="D81" s="20" t="s">
        <v>1</v>
      </c>
      <c r="E81" s="141" t="s">
        <v>79</v>
      </c>
      <c r="F81" s="142"/>
      <c r="G81" s="62" t="s">
        <v>0</v>
      </c>
      <c r="H81" s="58">
        <f>SUM(H83:H84)</f>
        <v>41900</v>
      </c>
      <c r="I81" s="65">
        <f>SUM(I83:I84)</f>
        <v>41900</v>
      </c>
    </row>
    <row r="82" spans="1:9" ht="9.75" customHeight="1">
      <c r="A82" s="19"/>
      <c r="B82" s="10"/>
      <c r="C82" s="10"/>
      <c r="D82" s="20"/>
      <c r="E82" s="21"/>
      <c r="F82" s="22"/>
      <c r="G82" s="23"/>
      <c r="H82" s="23"/>
      <c r="I82" s="25"/>
    </row>
    <row r="83" spans="1:9" ht="16.5" customHeight="1">
      <c r="A83" s="19"/>
      <c r="B83" s="10"/>
      <c r="C83" s="10"/>
      <c r="D83" s="18" t="s">
        <v>1</v>
      </c>
      <c r="E83" s="34"/>
      <c r="F83" s="35" t="s">
        <v>80</v>
      </c>
      <c r="G83" s="28"/>
      <c r="H83" s="28"/>
      <c r="I83" s="40"/>
    </row>
    <row r="84" spans="1:9" ht="16.5" customHeight="1">
      <c r="A84" s="19"/>
      <c r="B84" s="10"/>
      <c r="C84" s="10">
        <v>1</v>
      </c>
      <c r="D84" s="20" t="s">
        <v>1</v>
      </c>
      <c r="E84" s="26"/>
      <c r="F84" s="27" t="s">
        <v>15</v>
      </c>
      <c r="G84" s="62" t="s">
        <v>0</v>
      </c>
      <c r="H84" s="23">
        <v>41900</v>
      </c>
      <c r="I84" s="25">
        <f>SUM(G84:H84)</f>
        <v>41900</v>
      </c>
    </row>
    <row r="85" spans="1:9" ht="9.75" customHeight="1">
      <c r="A85" s="9"/>
      <c r="B85" s="10"/>
      <c r="C85" s="10"/>
      <c r="D85" s="18"/>
      <c r="E85" s="145"/>
      <c r="F85" s="146"/>
      <c r="G85" s="16"/>
      <c r="H85" s="16"/>
      <c r="I85" s="17"/>
    </row>
    <row r="86" spans="1:9" ht="16.5" customHeight="1">
      <c r="A86" s="9"/>
      <c r="B86" s="10"/>
      <c r="C86" s="10"/>
      <c r="D86" s="18" t="s">
        <v>1</v>
      </c>
      <c r="E86" s="145" t="s">
        <v>21</v>
      </c>
      <c r="F86" s="146"/>
      <c r="G86" s="16"/>
      <c r="H86" s="16"/>
      <c r="I86" s="17"/>
    </row>
    <row r="87" spans="1:9" ht="16.5" customHeight="1">
      <c r="A87" s="19"/>
      <c r="B87" s="10">
        <v>3</v>
      </c>
      <c r="C87" s="10"/>
      <c r="D87" s="20" t="s">
        <v>1</v>
      </c>
      <c r="E87" s="141" t="s">
        <v>22</v>
      </c>
      <c r="F87" s="142"/>
      <c r="G87" s="62" t="s">
        <v>0</v>
      </c>
      <c r="H87" s="58">
        <f>SUM(H89:H90)</f>
        <v>35518</v>
      </c>
      <c r="I87" s="65">
        <f>SUM(I89:I90)</f>
        <v>35518</v>
      </c>
    </row>
    <row r="88" spans="1:9" ht="9.75" customHeight="1">
      <c r="A88" s="19"/>
      <c r="B88" s="10"/>
      <c r="C88" s="10"/>
      <c r="D88" s="20"/>
      <c r="E88" s="21"/>
      <c r="F88" s="22"/>
      <c r="G88" s="23"/>
      <c r="H88" s="23"/>
      <c r="I88" s="25"/>
    </row>
    <row r="89" spans="1:9" ht="16.5" customHeight="1">
      <c r="A89" s="19"/>
      <c r="B89" s="10"/>
      <c r="C89" s="10"/>
      <c r="D89" s="18" t="s">
        <v>1</v>
      </c>
      <c r="E89" s="34"/>
      <c r="F89" s="35" t="s">
        <v>23</v>
      </c>
      <c r="G89" s="28"/>
      <c r="H89" s="28"/>
      <c r="I89" s="40"/>
    </row>
    <row r="90" spans="1:9" ht="16.5" customHeight="1">
      <c r="A90" s="19"/>
      <c r="B90" s="10"/>
      <c r="C90" s="10">
        <v>1</v>
      </c>
      <c r="D90" s="20" t="s">
        <v>1</v>
      </c>
      <c r="E90" s="26"/>
      <c r="F90" s="27" t="s">
        <v>15</v>
      </c>
      <c r="G90" s="62" t="s">
        <v>0</v>
      </c>
      <c r="H90" s="23">
        <v>35518</v>
      </c>
      <c r="I90" s="25">
        <f>SUM(G90:H90)</f>
        <v>35518</v>
      </c>
    </row>
    <row r="91" spans="1:9" ht="33" customHeight="1" thickBot="1">
      <c r="A91" s="104"/>
      <c r="B91" s="97"/>
      <c r="C91" s="97"/>
      <c r="D91" s="105"/>
      <c r="E91" s="106"/>
      <c r="F91" s="107"/>
      <c r="G91" s="108"/>
      <c r="H91" s="108"/>
      <c r="I91" s="109"/>
    </row>
    <row r="92" spans="1:9" ht="16.5" customHeight="1">
      <c r="A92" s="123"/>
      <c r="B92" s="116"/>
      <c r="C92" s="116"/>
      <c r="D92" s="117" t="s">
        <v>1</v>
      </c>
      <c r="E92" s="161" t="s">
        <v>81</v>
      </c>
      <c r="F92" s="162"/>
      <c r="G92" s="124"/>
      <c r="H92" s="124"/>
      <c r="I92" s="125"/>
    </row>
    <row r="93" spans="1:9" ht="16.5" customHeight="1">
      <c r="A93" s="19"/>
      <c r="B93" s="10">
        <v>4</v>
      </c>
      <c r="C93" s="10"/>
      <c r="D93" s="20" t="s">
        <v>1</v>
      </c>
      <c r="E93" s="141" t="s">
        <v>82</v>
      </c>
      <c r="F93" s="142"/>
      <c r="G93" s="58">
        <v>71381</v>
      </c>
      <c r="H93" s="62" t="s">
        <v>0</v>
      </c>
      <c r="I93" s="25">
        <f>SUM(G93:H93)</f>
        <v>71381</v>
      </c>
    </row>
    <row r="94" spans="1:9" ht="9.75" customHeight="1">
      <c r="A94" s="19"/>
      <c r="B94" s="10"/>
      <c r="C94" s="10"/>
      <c r="D94" s="20"/>
      <c r="E94" s="21"/>
      <c r="F94" s="22"/>
      <c r="G94" s="23"/>
      <c r="H94" s="23"/>
      <c r="I94" s="25"/>
    </row>
    <row r="95" spans="1:9" ht="16.5" customHeight="1">
      <c r="A95" s="19"/>
      <c r="B95" s="10"/>
      <c r="C95" s="10"/>
      <c r="D95" s="18" t="s">
        <v>1</v>
      </c>
      <c r="E95" s="34"/>
      <c r="F95" s="35" t="s">
        <v>83</v>
      </c>
      <c r="G95" s="28"/>
      <c r="H95" s="28"/>
      <c r="I95" s="40"/>
    </row>
    <row r="96" spans="1:9" ht="16.5" customHeight="1">
      <c r="A96" s="19"/>
      <c r="B96" s="10"/>
      <c r="C96" s="10">
        <v>1</v>
      </c>
      <c r="D96" s="20" t="s">
        <v>1</v>
      </c>
      <c r="E96" s="26"/>
      <c r="F96" s="27" t="s">
        <v>26</v>
      </c>
      <c r="G96" s="23">
        <v>71381</v>
      </c>
      <c r="H96" s="62" t="s">
        <v>0</v>
      </c>
      <c r="I96" s="25">
        <f>SUM(G96:H96)</f>
        <v>71381</v>
      </c>
    </row>
    <row r="97" spans="1:9" ht="9.75" customHeight="1">
      <c r="A97" s="19"/>
      <c r="B97" s="10"/>
      <c r="C97" s="10"/>
      <c r="D97" s="20"/>
      <c r="E97" s="26"/>
      <c r="F97" s="27"/>
      <c r="G97" s="23"/>
      <c r="H97" s="62"/>
      <c r="I97" s="25"/>
    </row>
    <row r="98" spans="1:9" ht="16.5" customHeight="1">
      <c r="A98" s="19"/>
      <c r="B98" s="10"/>
      <c r="C98" s="10"/>
      <c r="D98" s="147" t="s">
        <v>84</v>
      </c>
      <c r="E98" s="148"/>
      <c r="F98" s="149"/>
      <c r="G98" s="16"/>
      <c r="H98" s="66"/>
      <c r="I98" s="17"/>
    </row>
    <row r="99" spans="1:9" ht="16.5" customHeight="1">
      <c r="A99" s="9">
        <v>9</v>
      </c>
      <c r="B99" s="10"/>
      <c r="C99" s="10"/>
      <c r="D99" s="151" t="s">
        <v>85</v>
      </c>
      <c r="E99" s="152"/>
      <c r="F99" s="153"/>
      <c r="G99" s="14">
        <v>1200000</v>
      </c>
      <c r="H99" s="66" t="s">
        <v>0</v>
      </c>
      <c r="I99" s="42">
        <v>1200000</v>
      </c>
    </row>
    <row r="100" spans="1:9" ht="9.75" customHeight="1">
      <c r="A100" s="9"/>
      <c r="B100" s="10"/>
      <c r="C100" s="10"/>
      <c r="D100" s="36"/>
      <c r="E100" s="12"/>
      <c r="F100" s="13"/>
      <c r="G100" s="14"/>
      <c r="H100" s="16"/>
      <c r="I100" s="42"/>
    </row>
    <row r="101" spans="1:9" ht="16.5">
      <c r="A101" s="9"/>
      <c r="B101" s="10"/>
      <c r="C101" s="10"/>
      <c r="D101" s="18" t="s">
        <v>1</v>
      </c>
      <c r="E101" s="145" t="s">
        <v>86</v>
      </c>
      <c r="F101" s="146"/>
      <c r="G101" s="16"/>
      <c r="H101" s="16"/>
      <c r="I101" s="17"/>
    </row>
    <row r="102" spans="1:9" ht="16.5" customHeight="1">
      <c r="A102" s="19"/>
      <c r="B102" s="10">
        <v>1</v>
      </c>
      <c r="C102" s="10"/>
      <c r="D102" s="20" t="s">
        <v>1</v>
      </c>
      <c r="E102" s="141" t="s">
        <v>87</v>
      </c>
      <c r="F102" s="142"/>
      <c r="G102" s="23">
        <v>1200000</v>
      </c>
      <c r="H102" s="66" t="s">
        <v>0</v>
      </c>
      <c r="I102" s="25">
        <v>1200000</v>
      </c>
    </row>
    <row r="103" spans="1:9" ht="9.75" customHeight="1">
      <c r="A103" s="19"/>
      <c r="B103" s="10"/>
      <c r="C103" s="10"/>
      <c r="D103" s="20"/>
      <c r="E103" s="21"/>
      <c r="F103" s="22"/>
      <c r="G103" s="23"/>
      <c r="H103" s="23"/>
      <c r="I103" s="25"/>
    </row>
    <row r="104" spans="1:9" ht="16.5">
      <c r="A104" s="19"/>
      <c r="B104" s="10"/>
      <c r="C104" s="10"/>
      <c r="D104" s="18" t="s">
        <v>1</v>
      </c>
      <c r="E104" s="34"/>
      <c r="F104" s="35" t="s">
        <v>88</v>
      </c>
      <c r="G104" s="16"/>
      <c r="H104" s="16"/>
      <c r="I104" s="17"/>
    </row>
    <row r="105" spans="1:9" ht="16.5" customHeight="1">
      <c r="A105" s="19"/>
      <c r="B105" s="10"/>
      <c r="C105" s="10">
        <v>1</v>
      </c>
      <c r="D105" s="20" t="s">
        <v>1</v>
      </c>
      <c r="E105" s="26"/>
      <c r="F105" s="27" t="s">
        <v>89</v>
      </c>
      <c r="G105" s="23">
        <v>1200000</v>
      </c>
      <c r="H105" s="66" t="s">
        <v>0</v>
      </c>
      <c r="I105" s="25">
        <v>1200000</v>
      </c>
    </row>
    <row r="106" spans="1:9" s="4" customFormat="1" ht="9.75" customHeight="1">
      <c r="A106" s="46"/>
      <c r="B106" s="10"/>
      <c r="C106" s="10"/>
      <c r="D106" s="67"/>
      <c r="E106" s="68"/>
      <c r="F106" s="69"/>
      <c r="G106" s="7"/>
      <c r="H106" s="8"/>
      <c r="I106" s="41"/>
    </row>
    <row r="107" spans="1:9" s="4" customFormat="1" ht="16.5" customHeight="1">
      <c r="A107" s="46"/>
      <c r="B107" s="10"/>
      <c r="C107" s="10"/>
      <c r="D107" s="147">
        <v>4000000000</v>
      </c>
      <c r="E107" s="148"/>
      <c r="F107" s="149"/>
      <c r="G107" s="7"/>
      <c r="H107" s="8"/>
      <c r="I107" s="41"/>
    </row>
    <row r="108" spans="1:9" ht="16.5" customHeight="1">
      <c r="A108" s="9">
        <v>10</v>
      </c>
      <c r="B108" s="10"/>
      <c r="C108" s="10"/>
      <c r="D108" s="151" t="s">
        <v>27</v>
      </c>
      <c r="E108" s="152"/>
      <c r="F108" s="153"/>
      <c r="G108" s="14">
        <f>SUM(G111,G117,G123)</f>
        <v>93306</v>
      </c>
      <c r="H108" s="62" t="s">
        <v>0</v>
      </c>
      <c r="I108" s="42">
        <f>SUM(G108:H108)</f>
        <v>93306</v>
      </c>
    </row>
    <row r="109" spans="1:9" ht="9.75" customHeight="1">
      <c r="A109" s="9"/>
      <c r="B109" s="10"/>
      <c r="C109" s="10"/>
      <c r="D109" s="36"/>
      <c r="E109" s="12"/>
      <c r="F109" s="13"/>
      <c r="G109" s="16"/>
      <c r="H109" s="66"/>
      <c r="I109" s="17"/>
    </row>
    <row r="110" spans="1:9" ht="16.5" customHeight="1">
      <c r="A110" s="9"/>
      <c r="B110" s="10"/>
      <c r="C110" s="10"/>
      <c r="D110" s="18" t="s">
        <v>1</v>
      </c>
      <c r="E110" s="145" t="s">
        <v>28</v>
      </c>
      <c r="F110" s="146"/>
      <c r="G110" s="16"/>
      <c r="H110" s="16"/>
      <c r="I110" s="17"/>
    </row>
    <row r="111" spans="1:9" ht="16.5" customHeight="1">
      <c r="A111" s="19"/>
      <c r="B111" s="10">
        <v>1</v>
      </c>
      <c r="C111" s="10"/>
      <c r="D111" s="20" t="s">
        <v>1</v>
      </c>
      <c r="E111" s="141" t="s">
        <v>42</v>
      </c>
      <c r="F111" s="142"/>
      <c r="G111" s="23">
        <f>SUM(G113:G114)</f>
        <v>75011</v>
      </c>
      <c r="H111" s="49" t="s">
        <v>0</v>
      </c>
      <c r="I111" s="25">
        <f>SUM(G111:H111)</f>
        <v>75011</v>
      </c>
    </row>
    <row r="112" spans="1:9" ht="9.75" customHeight="1">
      <c r="A112" s="19"/>
      <c r="B112" s="10"/>
      <c r="C112" s="10"/>
      <c r="D112" s="20"/>
      <c r="E112" s="21"/>
      <c r="F112" s="22"/>
      <c r="G112" s="23"/>
      <c r="H112" s="23"/>
      <c r="I112" s="25"/>
    </row>
    <row r="113" spans="1:9" ht="16.5" customHeight="1">
      <c r="A113" s="9"/>
      <c r="B113" s="10"/>
      <c r="C113" s="10"/>
      <c r="D113" s="36"/>
      <c r="E113" s="12"/>
      <c r="F113" s="35" t="s">
        <v>90</v>
      </c>
      <c r="G113" s="15"/>
      <c r="H113" s="70"/>
      <c r="I113" s="42"/>
    </row>
    <row r="114" spans="1:9" ht="16.5" customHeight="1">
      <c r="A114" s="9"/>
      <c r="B114" s="10"/>
      <c r="C114" s="10">
        <v>1</v>
      </c>
      <c r="D114" s="36"/>
      <c r="E114" s="12"/>
      <c r="F114" s="45" t="s">
        <v>91</v>
      </c>
      <c r="G114" s="23">
        <v>75011</v>
      </c>
      <c r="H114" s="47" t="s">
        <v>0</v>
      </c>
      <c r="I114" s="56">
        <f>SUM(G114:H114)</f>
        <v>75011</v>
      </c>
    </row>
    <row r="115" spans="1:9" ht="9.75" customHeight="1">
      <c r="A115" s="19"/>
      <c r="B115" s="10"/>
      <c r="C115" s="10"/>
      <c r="D115" s="20"/>
      <c r="E115" s="26"/>
      <c r="F115" s="27"/>
      <c r="G115" s="28"/>
      <c r="H115" s="28"/>
      <c r="I115" s="40"/>
    </row>
    <row r="116" spans="1:9" ht="16.5" customHeight="1">
      <c r="A116" s="9"/>
      <c r="B116" s="10"/>
      <c r="C116" s="10"/>
      <c r="D116" s="18" t="s">
        <v>1</v>
      </c>
      <c r="E116" s="145" t="s">
        <v>92</v>
      </c>
      <c r="F116" s="146"/>
      <c r="G116" s="16"/>
      <c r="H116" s="16"/>
      <c r="I116" s="17"/>
    </row>
    <row r="117" spans="1:9" ht="16.5" customHeight="1">
      <c r="A117" s="19"/>
      <c r="B117" s="10">
        <v>2</v>
      </c>
      <c r="C117" s="10"/>
      <c r="D117" s="20" t="s">
        <v>1</v>
      </c>
      <c r="E117" s="141" t="s">
        <v>93</v>
      </c>
      <c r="F117" s="142"/>
      <c r="G117" s="58">
        <f>SUM(G120:G120)</f>
        <v>16009</v>
      </c>
      <c r="H117" s="49" t="s">
        <v>0</v>
      </c>
      <c r="I117" s="25">
        <f>SUM(G117:H117)</f>
        <v>16009</v>
      </c>
    </row>
    <row r="118" spans="1:9" ht="9.75" customHeight="1">
      <c r="A118" s="19"/>
      <c r="B118" s="10"/>
      <c r="C118" s="10"/>
      <c r="D118" s="20"/>
      <c r="E118" s="21"/>
      <c r="F118" s="22"/>
      <c r="G118" s="23"/>
      <c r="H118" s="66"/>
      <c r="I118" s="25"/>
    </row>
    <row r="119" spans="1:9" ht="16.5" customHeight="1">
      <c r="A119" s="19"/>
      <c r="B119" s="10"/>
      <c r="C119" s="10"/>
      <c r="D119" s="18" t="s">
        <v>1</v>
      </c>
      <c r="E119" s="34"/>
      <c r="F119" s="35" t="s">
        <v>94</v>
      </c>
      <c r="G119" s="28"/>
      <c r="H119" s="66"/>
      <c r="I119" s="40"/>
    </row>
    <row r="120" spans="1:9" ht="16.5" customHeight="1">
      <c r="A120" s="19"/>
      <c r="B120" s="10"/>
      <c r="C120" s="10">
        <v>1</v>
      </c>
      <c r="D120" s="20" t="s">
        <v>1</v>
      </c>
      <c r="E120" s="26"/>
      <c r="F120" s="27" t="s">
        <v>95</v>
      </c>
      <c r="G120" s="23">
        <v>16009</v>
      </c>
      <c r="H120" s="47" t="s">
        <v>0</v>
      </c>
      <c r="I120" s="25">
        <f>SUM(G120:H120)</f>
        <v>16009</v>
      </c>
    </row>
    <row r="121" spans="1:9" ht="9.75" customHeight="1">
      <c r="A121" s="19"/>
      <c r="B121" s="10"/>
      <c r="C121" s="10"/>
      <c r="D121" s="20"/>
      <c r="E121" s="26"/>
      <c r="F121" s="27"/>
      <c r="G121" s="28"/>
      <c r="H121" s="28"/>
      <c r="I121" s="40"/>
    </row>
    <row r="122" spans="1:9" ht="16.5" customHeight="1">
      <c r="A122" s="9"/>
      <c r="B122" s="10"/>
      <c r="C122" s="10"/>
      <c r="D122" s="18" t="s">
        <v>1</v>
      </c>
      <c r="E122" s="145" t="s">
        <v>96</v>
      </c>
      <c r="F122" s="146"/>
      <c r="G122" s="16"/>
      <c r="H122" s="16"/>
      <c r="I122" s="17"/>
    </row>
    <row r="123" spans="1:9" ht="16.5" customHeight="1">
      <c r="A123" s="19"/>
      <c r="B123" s="10">
        <v>3</v>
      </c>
      <c r="C123" s="10"/>
      <c r="D123" s="20" t="s">
        <v>1</v>
      </c>
      <c r="E123" s="141" t="s">
        <v>97</v>
      </c>
      <c r="F123" s="142"/>
      <c r="G123" s="58">
        <f>SUM(G126)</f>
        <v>2286</v>
      </c>
      <c r="H123" s="49" t="s">
        <v>0</v>
      </c>
      <c r="I123" s="25">
        <f>SUM(G123:H123)</f>
        <v>2286</v>
      </c>
    </row>
    <row r="124" spans="1:9" ht="9.75" customHeight="1">
      <c r="A124" s="19"/>
      <c r="B124" s="10"/>
      <c r="C124" s="10"/>
      <c r="D124" s="20"/>
      <c r="E124" s="21"/>
      <c r="F124" s="22"/>
      <c r="G124" s="23"/>
      <c r="H124" s="23"/>
      <c r="I124" s="25"/>
    </row>
    <row r="125" spans="1:9" ht="16.5" customHeight="1">
      <c r="A125" s="19"/>
      <c r="B125" s="10"/>
      <c r="C125" s="10"/>
      <c r="D125" s="20"/>
      <c r="E125" s="26"/>
      <c r="F125" s="35" t="s">
        <v>98</v>
      </c>
      <c r="G125" s="16"/>
      <c r="H125" s="16"/>
      <c r="I125" s="17"/>
    </row>
    <row r="126" spans="1:9" ht="16.5" customHeight="1">
      <c r="A126" s="19"/>
      <c r="B126" s="10"/>
      <c r="C126" s="10">
        <v>1</v>
      </c>
      <c r="D126" s="20"/>
      <c r="E126" s="26"/>
      <c r="F126" s="39" t="s">
        <v>99</v>
      </c>
      <c r="G126" s="23">
        <v>2286</v>
      </c>
      <c r="H126" s="47" t="s">
        <v>0</v>
      </c>
      <c r="I126" s="25">
        <f>SUM(G126:H126)</f>
        <v>2286</v>
      </c>
    </row>
    <row r="127" spans="1:9" s="4" customFormat="1" ht="9.75" customHeight="1">
      <c r="A127" s="46"/>
      <c r="B127" s="10"/>
      <c r="C127" s="10"/>
      <c r="D127" s="67"/>
      <c r="E127" s="68"/>
      <c r="F127" s="69"/>
      <c r="G127" s="7"/>
      <c r="H127" s="8"/>
      <c r="I127" s="41"/>
    </row>
    <row r="128" spans="1:9" ht="16.5" customHeight="1">
      <c r="A128" s="19"/>
      <c r="B128" s="10"/>
      <c r="C128" s="10"/>
      <c r="D128" s="147" t="s">
        <v>100</v>
      </c>
      <c r="E128" s="148"/>
      <c r="F128" s="149"/>
      <c r="G128" s="16"/>
      <c r="H128" s="15"/>
      <c r="I128" s="17"/>
    </row>
    <row r="129" spans="1:9" ht="16.5" customHeight="1">
      <c r="A129" s="9">
        <v>12</v>
      </c>
      <c r="B129" s="10"/>
      <c r="C129" s="10"/>
      <c r="D129" s="151" t="s">
        <v>101</v>
      </c>
      <c r="E129" s="152"/>
      <c r="F129" s="153"/>
      <c r="G129" s="62" t="s">
        <v>0</v>
      </c>
      <c r="H129" s="14">
        <f>SUM(H132)</f>
        <v>146666</v>
      </c>
      <c r="I129" s="42">
        <f>SUM(G129:H129)</f>
        <v>146666</v>
      </c>
    </row>
    <row r="130" spans="1:9" ht="9.75" customHeight="1">
      <c r="A130" s="9"/>
      <c r="B130" s="10"/>
      <c r="C130" s="10"/>
      <c r="D130" s="36"/>
      <c r="E130" s="12"/>
      <c r="F130" s="13"/>
      <c r="G130" s="16"/>
      <c r="H130" s="14"/>
      <c r="I130" s="42"/>
    </row>
    <row r="131" spans="1:9" ht="16.5" customHeight="1">
      <c r="A131" s="9"/>
      <c r="B131" s="10"/>
      <c r="C131" s="10"/>
      <c r="D131" s="18" t="s">
        <v>1</v>
      </c>
      <c r="E131" s="145" t="s">
        <v>102</v>
      </c>
      <c r="F131" s="146"/>
      <c r="G131" s="16"/>
      <c r="H131" s="16"/>
      <c r="I131" s="17"/>
    </row>
    <row r="132" spans="1:9" ht="16.5" customHeight="1">
      <c r="A132" s="19"/>
      <c r="B132" s="10">
        <v>1</v>
      </c>
      <c r="C132" s="10"/>
      <c r="D132" s="20" t="s">
        <v>1</v>
      </c>
      <c r="E132" s="141" t="s">
        <v>103</v>
      </c>
      <c r="F132" s="142"/>
      <c r="G132" s="62" t="s">
        <v>0</v>
      </c>
      <c r="H132" s="23">
        <f>SUM(H134:H135)</f>
        <v>146666</v>
      </c>
      <c r="I132" s="25">
        <f>SUM(G132:H132)</f>
        <v>146666</v>
      </c>
    </row>
    <row r="133" spans="1:9" ht="33" customHeight="1" thickBot="1">
      <c r="A133" s="104"/>
      <c r="B133" s="97"/>
      <c r="C133" s="97"/>
      <c r="D133" s="105"/>
      <c r="E133" s="110"/>
      <c r="F133" s="111"/>
      <c r="G133" s="108"/>
      <c r="H133" s="108"/>
      <c r="I133" s="109"/>
    </row>
    <row r="134" spans="1:9" ht="16.5" customHeight="1">
      <c r="A134" s="115"/>
      <c r="B134" s="116"/>
      <c r="C134" s="116"/>
      <c r="D134" s="117" t="s">
        <v>1</v>
      </c>
      <c r="E134" s="118"/>
      <c r="F134" s="119">
        <v>4239012400</v>
      </c>
      <c r="G134" s="120"/>
      <c r="H134" s="120"/>
      <c r="I134" s="122"/>
    </row>
    <row r="135" spans="1:9" ht="16.5" customHeight="1">
      <c r="A135" s="19"/>
      <c r="B135" s="10"/>
      <c r="C135" s="10">
        <v>1</v>
      </c>
      <c r="D135" s="20" t="s">
        <v>1</v>
      </c>
      <c r="E135" s="26"/>
      <c r="F135" s="27" t="s">
        <v>104</v>
      </c>
      <c r="G135" s="62" t="s">
        <v>0</v>
      </c>
      <c r="H135" s="23">
        <v>146666</v>
      </c>
      <c r="I135" s="25">
        <f>SUM(G135:H135)</f>
        <v>146666</v>
      </c>
    </row>
    <row r="136" spans="1:9" ht="9.75" customHeight="1">
      <c r="A136" s="19"/>
      <c r="B136" s="10"/>
      <c r="C136" s="10"/>
      <c r="D136" s="20"/>
      <c r="E136" s="26"/>
      <c r="F136" s="27"/>
      <c r="G136" s="62"/>
      <c r="H136" s="23"/>
      <c r="I136" s="25"/>
    </row>
    <row r="137" spans="1:9" ht="16.5" customHeight="1">
      <c r="A137" s="19"/>
      <c r="B137" s="10"/>
      <c r="C137" s="10"/>
      <c r="D137" s="147" t="s">
        <v>105</v>
      </c>
      <c r="E137" s="148"/>
      <c r="F137" s="149"/>
      <c r="G137" s="16"/>
      <c r="H137" s="15"/>
      <c r="I137" s="17"/>
    </row>
    <row r="138" spans="1:9" ht="16.5" customHeight="1">
      <c r="A138" s="9">
        <v>13</v>
      </c>
      <c r="B138" s="10"/>
      <c r="C138" s="10"/>
      <c r="D138" s="151" t="s">
        <v>106</v>
      </c>
      <c r="E138" s="152"/>
      <c r="F138" s="153"/>
      <c r="G138" s="62" t="s">
        <v>0</v>
      </c>
      <c r="H138" s="14">
        <f>SUM(H141)</f>
        <v>715445</v>
      </c>
      <c r="I138" s="42">
        <f>SUM(G138:H138)</f>
        <v>715445</v>
      </c>
    </row>
    <row r="139" spans="1:9" ht="9.75" customHeight="1">
      <c r="A139" s="9"/>
      <c r="B139" s="10"/>
      <c r="C139" s="10"/>
      <c r="D139" s="36"/>
      <c r="E139" s="12"/>
      <c r="F139" s="13"/>
      <c r="G139" s="64"/>
      <c r="H139" s="14"/>
      <c r="I139" s="42"/>
    </row>
    <row r="140" spans="1:9" ht="16.5" customHeight="1">
      <c r="A140" s="9"/>
      <c r="B140" s="10"/>
      <c r="C140" s="10"/>
      <c r="D140" s="18" t="s">
        <v>1</v>
      </c>
      <c r="E140" s="145" t="s">
        <v>107</v>
      </c>
      <c r="F140" s="146"/>
      <c r="G140" s="64"/>
      <c r="H140" s="16"/>
      <c r="I140" s="17"/>
    </row>
    <row r="141" spans="1:9" ht="16.5" customHeight="1">
      <c r="A141" s="19"/>
      <c r="B141" s="10">
        <v>1</v>
      </c>
      <c r="C141" s="10"/>
      <c r="D141" s="20" t="s">
        <v>1</v>
      </c>
      <c r="E141" s="141" t="s">
        <v>108</v>
      </c>
      <c r="F141" s="142"/>
      <c r="G141" s="62" t="s">
        <v>0</v>
      </c>
      <c r="H141" s="23">
        <f>SUM(H143:H144)</f>
        <v>715445</v>
      </c>
      <c r="I141" s="25">
        <f>SUM(G141:H141)</f>
        <v>715445</v>
      </c>
    </row>
    <row r="142" spans="1:9" ht="9.75" customHeight="1">
      <c r="A142" s="19"/>
      <c r="B142" s="10"/>
      <c r="C142" s="10"/>
      <c r="D142" s="20"/>
      <c r="E142" s="21"/>
      <c r="F142" s="22"/>
      <c r="G142" s="54"/>
      <c r="H142" s="23"/>
      <c r="I142" s="25"/>
    </row>
    <row r="143" spans="1:9" ht="16.5" customHeight="1">
      <c r="A143" s="19"/>
      <c r="B143" s="10"/>
      <c r="C143" s="10"/>
      <c r="D143" s="18" t="s">
        <v>1</v>
      </c>
      <c r="E143" s="34"/>
      <c r="F143" s="35" t="s">
        <v>109</v>
      </c>
      <c r="G143" s="63"/>
      <c r="H143" s="28"/>
      <c r="I143" s="40"/>
    </row>
    <row r="144" spans="1:9" ht="16.5" customHeight="1">
      <c r="A144" s="19"/>
      <c r="B144" s="10"/>
      <c r="C144" s="10">
        <v>1</v>
      </c>
      <c r="D144" s="20" t="s">
        <v>1</v>
      </c>
      <c r="E144" s="26"/>
      <c r="F144" s="27" t="s">
        <v>15</v>
      </c>
      <c r="G144" s="62" t="s">
        <v>0</v>
      </c>
      <c r="H144" s="23">
        <v>715445</v>
      </c>
      <c r="I144" s="25">
        <f>SUM(G144:H144)</f>
        <v>715445</v>
      </c>
    </row>
    <row r="145" spans="1:9" s="4" customFormat="1" ht="9.75" customHeight="1">
      <c r="A145" s="46"/>
      <c r="B145" s="10"/>
      <c r="C145" s="10"/>
      <c r="D145" s="67"/>
      <c r="E145" s="68"/>
      <c r="F145" s="69"/>
      <c r="G145" s="7"/>
      <c r="H145" s="8"/>
      <c r="I145" s="41"/>
    </row>
    <row r="146" spans="1:9" ht="16.5" customHeight="1">
      <c r="A146" s="19"/>
      <c r="B146" s="10"/>
      <c r="C146" s="10"/>
      <c r="D146" s="147" t="s">
        <v>110</v>
      </c>
      <c r="E146" s="148"/>
      <c r="F146" s="149"/>
      <c r="G146" s="16"/>
      <c r="H146" s="15"/>
      <c r="I146" s="17"/>
    </row>
    <row r="147" spans="1:9" ht="16.5" customHeight="1">
      <c r="A147" s="9">
        <v>14</v>
      </c>
      <c r="B147" s="10"/>
      <c r="C147" s="10"/>
      <c r="D147" s="151" t="s">
        <v>111</v>
      </c>
      <c r="E147" s="152"/>
      <c r="F147" s="153"/>
      <c r="G147" s="55">
        <v>710000</v>
      </c>
      <c r="H147" s="62" t="s">
        <v>0</v>
      </c>
      <c r="I147" s="42">
        <f>SUM(G147:H147)</f>
        <v>710000</v>
      </c>
    </row>
    <row r="148" spans="1:9" ht="9.75" customHeight="1">
      <c r="A148" s="9"/>
      <c r="B148" s="10"/>
      <c r="C148" s="10"/>
      <c r="D148" s="36"/>
      <c r="E148" s="12"/>
      <c r="F148" s="13"/>
      <c r="G148" s="14"/>
      <c r="H148" s="16"/>
      <c r="I148" s="42"/>
    </row>
    <row r="149" spans="1:9" ht="16.5" customHeight="1">
      <c r="A149" s="9"/>
      <c r="B149" s="10"/>
      <c r="C149" s="10"/>
      <c r="D149" s="18" t="s">
        <v>1</v>
      </c>
      <c r="E149" s="145" t="s">
        <v>181</v>
      </c>
      <c r="F149" s="146"/>
      <c r="G149" s="16"/>
      <c r="H149" s="16"/>
      <c r="I149" s="17"/>
    </row>
    <row r="150" spans="1:9" ht="16.5" customHeight="1">
      <c r="A150" s="19"/>
      <c r="B150" s="10">
        <v>1</v>
      </c>
      <c r="C150" s="10"/>
      <c r="D150" s="20" t="s">
        <v>1</v>
      </c>
      <c r="E150" s="141" t="s">
        <v>112</v>
      </c>
      <c r="F150" s="142"/>
      <c r="G150" s="58">
        <v>710000</v>
      </c>
      <c r="H150" s="62" t="s">
        <v>0</v>
      </c>
      <c r="I150" s="25">
        <f>SUM(G150:H150)</f>
        <v>710000</v>
      </c>
    </row>
    <row r="151" spans="1:9" ht="9.75" customHeight="1">
      <c r="A151" s="19"/>
      <c r="B151" s="10"/>
      <c r="C151" s="10"/>
      <c r="D151" s="20"/>
      <c r="E151" s="21"/>
      <c r="F151" s="22"/>
      <c r="G151" s="23"/>
      <c r="H151" s="23"/>
      <c r="I151" s="25"/>
    </row>
    <row r="152" spans="1:9" ht="16.5" customHeight="1">
      <c r="A152" s="19"/>
      <c r="B152" s="10"/>
      <c r="C152" s="10"/>
      <c r="D152" s="18" t="s">
        <v>1</v>
      </c>
      <c r="E152" s="34"/>
      <c r="F152" s="35" t="s">
        <v>113</v>
      </c>
      <c r="G152" s="28"/>
      <c r="H152" s="28"/>
      <c r="I152" s="40"/>
    </row>
    <row r="153" spans="1:9" ht="16.5" customHeight="1">
      <c r="A153" s="19"/>
      <c r="B153" s="10"/>
      <c r="C153" s="10">
        <v>1</v>
      </c>
      <c r="D153" s="20" t="s">
        <v>1</v>
      </c>
      <c r="E153" s="26"/>
      <c r="F153" s="27" t="s">
        <v>114</v>
      </c>
      <c r="G153" s="23">
        <v>60000</v>
      </c>
      <c r="H153" s="62" t="s">
        <v>0</v>
      </c>
      <c r="I153" s="25">
        <f>SUM(G153:H153)</f>
        <v>60000</v>
      </c>
    </row>
    <row r="154" spans="1:9" ht="9.75" customHeight="1">
      <c r="A154" s="19"/>
      <c r="B154" s="10"/>
      <c r="C154" s="10"/>
      <c r="D154" s="20"/>
      <c r="E154" s="26"/>
      <c r="F154" s="27"/>
      <c r="G154" s="23"/>
      <c r="H154" s="62"/>
      <c r="I154" s="25"/>
    </row>
    <row r="155" spans="1:9" ht="16.5" customHeight="1">
      <c r="A155" s="19"/>
      <c r="B155" s="10"/>
      <c r="C155" s="10"/>
      <c r="D155" s="18" t="s">
        <v>1</v>
      </c>
      <c r="E155" s="34"/>
      <c r="F155" s="35" t="s">
        <v>115</v>
      </c>
      <c r="G155" s="28"/>
      <c r="H155" s="28"/>
      <c r="I155" s="40"/>
    </row>
    <row r="156" spans="1:9" ht="16.5" customHeight="1">
      <c r="A156" s="19"/>
      <c r="B156" s="10"/>
      <c r="C156" s="10">
        <v>2</v>
      </c>
      <c r="D156" s="20" t="s">
        <v>1</v>
      </c>
      <c r="E156" s="26"/>
      <c r="F156" s="27" t="s">
        <v>116</v>
      </c>
      <c r="G156" s="23">
        <v>400000</v>
      </c>
      <c r="H156" s="62" t="s">
        <v>0</v>
      </c>
      <c r="I156" s="25">
        <f>SUM(G156:H156)</f>
        <v>400000</v>
      </c>
    </row>
    <row r="157" spans="1:9" ht="9.75" customHeight="1">
      <c r="A157" s="19"/>
      <c r="B157" s="10"/>
      <c r="C157" s="10"/>
      <c r="D157" s="20"/>
      <c r="E157" s="26"/>
      <c r="F157" s="27"/>
      <c r="G157" s="23"/>
      <c r="H157" s="62"/>
      <c r="I157" s="25"/>
    </row>
    <row r="158" spans="1:9" ht="16.5" customHeight="1">
      <c r="A158" s="19"/>
      <c r="B158" s="10"/>
      <c r="C158" s="10"/>
      <c r="D158" s="18" t="s">
        <v>1</v>
      </c>
      <c r="E158" s="34"/>
      <c r="F158" s="35" t="s">
        <v>117</v>
      </c>
      <c r="G158" s="28"/>
      <c r="H158" s="28"/>
      <c r="I158" s="40"/>
    </row>
    <row r="159" spans="1:9" ht="16.5" customHeight="1">
      <c r="A159" s="19"/>
      <c r="B159" s="10"/>
      <c r="C159" s="10">
        <v>3</v>
      </c>
      <c r="D159" s="20" t="s">
        <v>1</v>
      </c>
      <c r="E159" s="26"/>
      <c r="F159" s="27" t="s">
        <v>118</v>
      </c>
      <c r="G159" s="23">
        <v>250000</v>
      </c>
      <c r="H159" s="62" t="s">
        <v>0</v>
      </c>
      <c r="I159" s="25">
        <f>SUM(G159:H159)</f>
        <v>250000</v>
      </c>
    </row>
    <row r="160" spans="1:9" s="4" customFormat="1" ht="9.75" customHeight="1">
      <c r="A160" s="46"/>
      <c r="B160" s="10"/>
      <c r="C160" s="10"/>
      <c r="D160" s="67"/>
      <c r="E160" s="68"/>
      <c r="F160" s="69"/>
      <c r="G160" s="7"/>
      <c r="H160" s="8"/>
      <c r="I160" s="41"/>
    </row>
    <row r="161" spans="1:9" ht="16.5" customHeight="1">
      <c r="A161" s="19"/>
      <c r="B161" s="10"/>
      <c r="C161" s="10"/>
      <c r="D161" s="147" t="s">
        <v>119</v>
      </c>
      <c r="E161" s="148"/>
      <c r="F161" s="149"/>
      <c r="G161" s="16"/>
      <c r="H161" s="15"/>
      <c r="I161" s="17"/>
    </row>
    <row r="162" spans="1:9" ht="16.5" customHeight="1">
      <c r="A162" s="9">
        <v>16</v>
      </c>
      <c r="B162" s="10"/>
      <c r="C162" s="10"/>
      <c r="D162" s="151" t="s">
        <v>120</v>
      </c>
      <c r="E162" s="152"/>
      <c r="F162" s="153"/>
      <c r="G162" s="55">
        <f>SUM(G165,G174,G180,G189,G195)</f>
        <v>285430</v>
      </c>
      <c r="H162" s="55">
        <f>SUM(H165,H174,H180,H189,H195)</f>
        <v>93093</v>
      </c>
      <c r="I162" s="42">
        <f>SUM(G162:H162)</f>
        <v>378523</v>
      </c>
    </row>
    <row r="163" spans="1:9" ht="9.75" customHeight="1">
      <c r="A163" s="9"/>
      <c r="B163" s="10"/>
      <c r="C163" s="10"/>
      <c r="D163" s="36"/>
      <c r="E163" s="12"/>
      <c r="F163" s="13"/>
      <c r="G163" s="14"/>
      <c r="H163" s="14"/>
      <c r="I163" s="42"/>
    </row>
    <row r="164" spans="1:9" ht="16.5" customHeight="1">
      <c r="A164" s="9"/>
      <c r="B164" s="10"/>
      <c r="C164" s="10"/>
      <c r="D164" s="18" t="s">
        <v>1</v>
      </c>
      <c r="E164" s="145" t="s">
        <v>121</v>
      </c>
      <c r="F164" s="146"/>
      <c r="G164" s="16"/>
      <c r="H164" s="16"/>
      <c r="I164" s="17"/>
    </row>
    <row r="165" spans="1:9" ht="16.5" customHeight="1">
      <c r="A165" s="19"/>
      <c r="B165" s="10">
        <v>1</v>
      </c>
      <c r="C165" s="10"/>
      <c r="D165" s="20" t="s">
        <v>1</v>
      </c>
      <c r="E165" s="141" t="s">
        <v>122</v>
      </c>
      <c r="F165" s="142"/>
      <c r="G165" s="58">
        <f>SUM(G168:G171)</f>
        <v>30387</v>
      </c>
      <c r="H165" s="58">
        <f>SUM(H168:H171)</f>
        <v>86699</v>
      </c>
      <c r="I165" s="25">
        <f>SUM(G165:H165)</f>
        <v>117086</v>
      </c>
    </row>
    <row r="166" spans="1:9" ht="9.75" customHeight="1">
      <c r="A166" s="19"/>
      <c r="B166" s="10"/>
      <c r="C166" s="10"/>
      <c r="D166" s="20"/>
      <c r="E166" s="21"/>
      <c r="F166" s="22"/>
      <c r="G166" s="23"/>
      <c r="H166" s="23"/>
      <c r="I166" s="25"/>
    </row>
    <row r="167" spans="1:9" ht="16.5" customHeight="1">
      <c r="A167" s="19"/>
      <c r="B167" s="10"/>
      <c r="C167" s="10"/>
      <c r="D167" s="18" t="s">
        <v>1</v>
      </c>
      <c r="E167" s="34"/>
      <c r="F167" s="35" t="s">
        <v>123</v>
      </c>
      <c r="G167" s="28"/>
      <c r="H167" s="28"/>
      <c r="I167" s="40"/>
    </row>
    <row r="168" spans="1:9" ht="16.5" customHeight="1">
      <c r="A168" s="19"/>
      <c r="B168" s="10"/>
      <c r="C168" s="10">
        <v>1</v>
      </c>
      <c r="D168" s="20" t="s">
        <v>1</v>
      </c>
      <c r="E168" s="26"/>
      <c r="F168" s="27" t="s">
        <v>26</v>
      </c>
      <c r="G168" s="62" t="s">
        <v>0</v>
      </c>
      <c r="H168" s="53">
        <v>77450</v>
      </c>
      <c r="I168" s="25">
        <f>SUM(G168:H168)</f>
        <v>77450</v>
      </c>
    </row>
    <row r="169" spans="1:9" ht="9.75" customHeight="1">
      <c r="A169" s="9"/>
      <c r="B169" s="10"/>
      <c r="C169" s="10"/>
      <c r="D169" s="18"/>
      <c r="E169" s="145"/>
      <c r="F169" s="146"/>
      <c r="G169" s="16"/>
      <c r="H169" s="16"/>
      <c r="I169" s="17"/>
    </row>
    <row r="170" spans="1:9" ht="16.5" customHeight="1">
      <c r="A170" s="19"/>
      <c r="B170" s="10"/>
      <c r="C170" s="10"/>
      <c r="D170" s="18" t="s">
        <v>1</v>
      </c>
      <c r="E170" s="34"/>
      <c r="F170" s="35" t="s">
        <v>124</v>
      </c>
      <c r="G170" s="28"/>
      <c r="H170" s="28"/>
      <c r="I170" s="40"/>
    </row>
    <row r="171" spans="1:9" ht="16.5" customHeight="1">
      <c r="A171" s="19"/>
      <c r="B171" s="10"/>
      <c r="C171" s="10">
        <v>2</v>
      </c>
      <c r="D171" s="20" t="s">
        <v>1</v>
      </c>
      <c r="E171" s="26"/>
      <c r="F171" s="27" t="s">
        <v>125</v>
      </c>
      <c r="G171" s="23">
        <v>30387</v>
      </c>
      <c r="H171" s="23">
        <v>9249</v>
      </c>
      <c r="I171" s="25">
        <f>SUM(G171:H171)</f>
        <v>39636</v>
      </c>
    </row>
    <row r="172" spans="1:9" s="4" customFormat="1" ht="9.75" customHeight="1">
      <c r="A172" s="46"/>
      <c r="B172" s="10"/>
      <c r="C172" s="10"/>
      <c r="D172" s="67"/>
      <c r="E172" s="68"/>
      <c r="F172" s="69"/>
      <c r="G172" s="7"/>
      <c r="H172" s="8"/>
      <c r="I172" s="41"/>
    </row>
    <row r="173" spans="1:9" ht="16.5" customHeight="1">
      <c r="A173" s="9"/>
      <c r="B173" s="10"/>
      <c r="C173" s="10"/>
      <c r="D173" s="18" t="s">
        <v>1</v>
      </c>
      <c r="E173" s="145" t="s">
        <v>126</v>
      </c>
      <c r="F173" s="146"/>
      <c r="G173" s="16"/>
      <c r="H173" s="16"/>
      <c r="I173" s="17"/>
    </row>
    <row r="174" spans="1:9" ht="16.5" customHeight="1">
      <c r="A174" s="19"/>
      <c r="B174" s="10">
        <v>2</v>
      </c>
      <c r="C174" s="10"/>
      <c r="D174" s="20" t="s">
        <v>1</v>
      </c>
      <c r="E174" s="141" t="s">
        <v>127</v>
      </c>
      <c r="F174" s="142"/>
      <c r="G174" s="58">
        <f>SUM(G177)</f>
        <v>25000</v>
      </c>
      <c r="H174" s="62" t="s">
        <v>0</v>
      </c>
      <c r="I174" s="25">
        <f>SUM(G174:H174)</f>
        <v>25000</v>
      </c>
    </row>
    <row r="175" spans="1:9" ht="31.5" customHeight="1" thickBot="1">
      <c r="A175" s="104"/>
      <c r="B175" s="97"/>
      <c r="C175" s="97"/>
      <c r="D175" s="105"/>
      <c r="E175" s="110"/>
      <c r="F175" s="111"/>
      <c r="G175" s="108"/>
      <c r="H175" s="108"/>
      <c r="I175" s="109"/>
    </row>
    <row r="176" spans="1:9" ht="16.5" customHeight="1">
      <c r="A176" s="115"/>
      <c r="B176" s="116"/>
      <c r="C176" s="116"/>
      <c r="D176" s="117" t="s">
        <v>1</v>
      </c>
      <c r="E176" s="118"/>
      <c r="F176" s="119" t="s">
        <v>128</v>
      </c>
      <c r="G176" s="120"/>
      <c r="H176" s="120"/>
      <c r="I176" s="122"/>
    </row>
    <row r="177" spans="1:9" ht="16.5" customHeight="1">
      <c r="A177" s="19"/>
      <c r="B177" s="10"/>
      <c r="C177" s="10">
        <v>1</v>
      </c>
      <c r="D177" s="20" t="s">
        <v>1</v>
      </c>
      <c r="E177" s="26"/>
      <c r="F177" s="27" t="s">
        <v>129</v>
      </c>
      <c r="G177" s="23">
        <v>25000</v>
      </c>
      <c r="H177" s="62" t="s">
        <v>0</v>
      </c>
      <c r="I177" s="25">
        <f>SUM(G177:H177)</f>
        <v>25000</v>
      </c>
    </row>
    <row r="178" spans="1:9" ht="9.75" customHeight="1">
      <c r="A178" s="19"/>
      <c r="B178" s="10"/>
      <c r="C178" s="10"/>
      <c r="D178" s="147"/>
      <c r="E178" s="148"/>
      <c r="F178" s="149"/>
      <c r="G178" s="15"/>
      <c r="H178" s="16"/>
      <c r="I178" s="17"/>
    </row>
    <row r="179" spans="1:9" ht="16.5" customHeight="1">
      <c r="A179" s="9"/>
      <c r="B179" s="10"/>
      <c r="C179" s="10"/>
      <c r="D179" s="18" t="s">
        <v>1</v>
      </c>
      <c r="E179" s="145" t="s">
        <v>29</v>
      </c>
      <c r="F179" s="146"/>
      <c r="G179" s="16"/>
      <c r="H179" s="16"/>
      <c r="I179" s="17"/>
    </row>
    <row r="180" spans="1:9" ht="16.5" customHeight="1">
      <c r="A180" s="19"/>
      <c r="B180" s="10">
        <v>3</v>
      </c>
      <c r="C180" s="10"/>
      <c r="D180" s="20" t="s">
        <v>1</v>
      </c>
      <c r="E180" s="141" t="s">
        <v>130</v>
      </c>
      <c r="F180" s="142"/>
      <c r="G180" s="58">
        <f>SUM(G183)</f>
        <v>4690</v>
      </c>
      <c r="H180" s="23">
        <f>H186</f>
        <v>6394</v>
      </c>
      <c r="I180" s="25">
        <f>SUM(G180:H180)</f>
        <v>11084</v>
      </c>
    </row>
    <row r="181" spans="1:9" ht="9.75" customHeight="1">
      <c r="A181" s="19"/>
      <c r="B181" s="10"/>
      <c r="C181" s="10"/>
      <c r="D181" s="20"/>
      <c r="E181" s="21"/>
      <c r="F181" s="22"/>
      <c r="G181" s="23"/>
      <c r="H181" s="23"/>
      <c r="I181" s="25"/>
    </row>
    <row r="182" spans="1:9" ht="16.5" customHeight="1">
      <c r="A182" s="19"/>
      <c r="B182" s="10"/>
      <c r="C182" s="10"/>
      <c r="D182" s="18" t="s">
        <v>1</v>
      </c>
      <c r="E182" s="34"/>
      <c r="F182" s="35" t="s">
        <v>131</v>
      </c>
      <c r="G182" s="28"/>
      <c r="H182" s="28"/>
      <c r="I182" s="40"/>
    </row>
    <row r="183" spans="1:9" ht="16.5" customHeight="1">
      <c r="A183" s="19"/>
      <c r="B183" s="10"/>
      <c r="C183" s="10">
        <v>1</v>
      </c>
      <c r="D183" s="20" t="s">
        <v>1</v>
      </c>
      <c r="E183" s="26"/>
      <c r="F183" s="27" t="s">
        <v>132</v>
      </c>
      <c r="G183" s="23">
        <v>4690</v>
      </c>
      <c r="H183" s="62" t="s">
        <v>0</v>
      </c>
      <c r="I183" s="25">
        <f>SUM(G183:H183)</f>
        <v>4690</v>
      </c>
    </row>
    <row r="184" spans="1:9" ht="9.75" customHeight="1">
      <c r="A184" s="19"/>
      <c r="B184" s="10"/>
      <c r="C184" s="10"/>
      <c r="D184" s="20"/>
      <c r="E184" s="21"/>
      <c r="F184" s="22"/>
      <c r="G184" s="23"/>
      <c r="H184" s="23"/>
      <c r="I184" s="25"/>
    </row>
    <row r="185" spans="1:9" ht="16.5" customHeight="1">
      <c r="A185" s="19"/>
      <c r="B185" s="10"/>
      <c r="C185" s="10"/>
      <c r="D185" s="18" t="s">
        <v>1</v>
      </c>
      <c r="E185" s="34"/>
      <c r="F185" s="35" t="s">
        <v>30</v>
      </c>
      <c r="G185" s="28"/>
      <c r="H185" s="28"/>
      <c r="I185" s="40"/>
    </row>
    <row r="186" spans="1:9" ht="16.5" customHeight="1">
      <c r="A186" s="19"/>
      <c r="B186" s="10"/>
      <c r="C186" s="10">
        <v>2</v>
      </c>
      <c r="D186" s="20" t="s">
        <v>1</v>
      </c>
      <c r="E186" s="26"/>
      <c r="F186" s="27" t="s">
        <v>15</v>
      </c>
      <c r="G186" s="62" t="s">
        <v>0</v>
      </c>
      <c r="H186" s="23">
        <v>6394</v>
      </c>
      <c r="I186" s="25">
        <f>SUM(G186:H186)</f>
        <v>6394</v>
      </c>
    </row>
    <row r="187" spans="1:9" ht="9.75" customHeight="1">
      <c r="A187" s="9"/>
      <c r="B187" s="10"/>
      <c r="C187" s="10"/>
      <c r="D187" s="36"/>
      <c r="E187" s="12"/>
      <c r="F187" s="13"/>
      <c r="G187" s="37"/>
      <c r="H187" s="37"/>
      <c r="I187" s="43"/>
    </row>
    <row r="188" spans="1:9" ht="16.5" customHeight="1">
      <c r="A188" s="9"/>
      <c r="B188" s="10"/>
      <c r="C188" s="10"/>
      <c r="D188" s="18" t="s">
        <v>1</v>
      </c>
      <c r="E188" s="145" t="s">
        <v>133</v>
      </c>
      <c r="F188" s="146"/>
      <c r="G188" s="16"/>
      <c r="H188" s="16"/>
      <c r="I188" s="17"/>
    </row>
    <row r="189" spans="1:9" ht="16.5" customHeight="1">
      <c r="A189" s="19"/>
      <c r="B189" s="10">
        <v>4</v>
      </c>
      <c r="C189" s="10"/>
      <c r="D189" s="20" t="s">
        <v>1</v>
      </c>
      <c r="E189" s="141" t="s">
        <v>134</v>
      </c>
      <c r="F189" s="142"/>
      <c r="G189" s="23">
        <f>G192</f>
        <v>23675</v>
      </c>
      <c r="H189" s="62" t="s">
        <v>0</v>
      </c>
      <c r="I189" s="25">
        <f>SUM(G189:H189)</f>
        <v>23675</v>
      </c>
    </row>
    <row r="190" spans="1:9" ht="9.75" customHeight="1">
      <c r="A190" s="19"/>
      <c r="B190" s="10"/>
      <c r="C190" s="10"/>
      <c r="D190" s="20"/>
      <c r="E190" s="21"/>
      <c r="F190" s="22"/>
      <c r="G190" s="23"/>
      <c r="H190" s="23"/>
      <c r="I190" s="25"/>
    </row>
    <row r="191" spans="1:9" ht="16.5" customHeight="1">
      <c r="A191" s="19"/>
      <c r="B191" s="10"/>
      <c r="C191" s="10"/>
      <c r="D191" s="18" t="s">
        <v>1</v>
      </c>
      <c r="E191" s="34"/>
      <c r="F191" s="35" t="s">
        <v>135</v>
      </c>
      <c r="G191" s="16"/>
      <c r="H191" s="16"/>
      <c r="I191" s="17"/>
    </row>
    <row r="192" spans="1:9" ht="16.5" customHeight="1">
      <c r="A192" s="19"/>
      <c r="B192" s="10"/>
      <c r="C192" s="10">
        <v>1</v>
      </c>
      <c r="D192" s="20" t="s">
        <v>1</v>
      </c>
      <c r="E192" s="26"/>
      <c r="F192" s="27" t="s">
        <v>136</v>
      </c>
      <c r="G192" s="23">
        <v>23675</v>
      </c>
      <c r="H192" s="62" t="s">
        <v>0</v>
      </c>
      <c r="I192" s="25">
        <f>SUM(G192:H192)</f>
        <v>23675</v>
      </c>
    </row>
    <row r="193" spans="1:9" s="4" customFormat="1" ht="9.75" customHeight="1">
      <c r="A193" s="46"/>
      <c r="B193" s="10"/>
      <c r="C193" s="10"/>
      <c r="D193" s="67"/>
      <c r="E193" s="68"/>
      <c r="F193" s="69"/>
      <c r="G193" s="7"/>
      <c r="H193" s="8"/>
      <c r="I193" s="41"/>
    </row>
    <row r="194" spans="1:9" ht="16.5" customHeight="1">
      <c r="A194" s="9"/>
      <c r="B194" s="10"/>
      <c r="C194" s="10"/>
      <c r="D194" s="18" t="s">
        <v>1</v>
      </c>
      <c r="E194" s="145" t="s">
        <v>137</v>
      </c>
      <c r="F194" s="146"/>
      <c r="G194" s="16"/>
      <c r="H194" s="16"/>
      <c r="I194" s="17"/>
    </row>
    <row r="195" spans="1:9" ht="16.5" customHeight="1">
      <c r="A195" s="19"/>
      <c r="B195" s="10">
        <v>5</v>
      </c>
      <c r="C195" s="10"/>
      <c r="D195" s="20" t="s">
        <v>1</v>
      </c>
      <c r="E195" s="141" t="s">
        <v>138</v>
      </c>
      <c r="F195" s="142"/>
      <c r="G195" s="58">
        <f>SUM(G198)</f>
        <v>201678</v>
      </c>
      <c r="H195" s="62" t="s">
        <v>0</v>
      </c>
      <c r="I195" s="25">
        <f>SUM(G195:H195)</f>
        <v>201678</v>
      </c>
    </row>
    <row r="196" spans="1:9" ht="9.75" customHeight="1">
      <c r="A196" s="19"/>
      <c r="B196" s="10"/>
      <c r="C196" s="10"/>
      <c r="D196" s="20"/>
      <c r="E196" s="21"/>
      <c r="F196" s="22"/>
      <c r="G196" s="23"/>
      <c r="H196" s="23"/>
      <c r="I196" s="25"/>
    </row>
    <row r="197" spans="1:9" ht="16.5" customHeight="1">
      <c r="A197" s="19"/>
      <c r="B197" s="10"/>
      <c r="C197" s="10"/>
      <c r="D197" s="18" t="s">
        <v>1</v>
      </c>
      <c r="E197" s="34"/>
      <c r="F197" s="35">
        <v>5303982000</v>
      </c>
      <c r="G197" s="28"/>
      <c r="H197" s="28"/>
      <c r="I197" s="40"/>
    </row>
    <row r="198" spans="1:9" ht="16.5" customHeight="1">
      <c r="A198" s="19"/>
      <c r="B198" s="10"/>
      <c r="C198" s="10">
        <v>1</v>
      </c>
      <c r="D198" s="20" t="s">
        <v>1</v>
      </c>
      <c r="E198" s="26"/>
      <c r="F198" s="27" t="s">
        <v>139</v>
      </c>
      <c r="G198" s="23">
        <v>201678</v>
      </c>
      <c r="H198" s="62" t="s">
        <v>0</v>
      </c>
      <c r="I198" s="25">
        <f>SUM(G198:H198)</f>
        <v>201678</v>
      </c>
    </row>
    <row r="199" spans="1:9" s="4" customFormat="1" ht="9.75" customHeight="1">
      <c r="A199" s="71"/>
      <c r="B199" s="10"/>
      <c r="C199" s="10"/>
      <c r="D199" s="67"/>
      <c r="E199" s="68"/>
      <c r="F199" s="69"/>
      <c r="G199" s="7"/>
      <c r="H199" s="8"/>
      <c r="I199" s="41"/>
    </row>
    <row r="200" spans="1:9" ht="16.5" customHeight="1">
      <c r="A200" s="19"/>
      <c r="B200" s="10"/>
      <c r="C200" s="10"/>
      <c r="D200" s="147" t="s">
        <v>140</v>
      </c>
      <c r="E200" s="148"/>
      <c r="F200" s="149"/>
      <c r="G200" s="16"/>
      <c r="H200" s="15"/>
      <c r="I200" s="17"/>
    </row>
    <row r="201" spans="1:9" ht="16.5">
      <c r="A201" s="9">
        <v>17</v>
      </c>
      <c r="B201" s="10"/>
      <c r="C201" s="10"/>
      <c r="D201" s="151" t="s">
        <v>13</v>
      </c>
      <c r="E201" s="152"/>
      <c r="F201" s="153"/>
      <c r="G201" s="14">
        <v>505213</v>
      </c>
      <c r="H201" s="72">
        <v>87101</v>
      </c>
      <c r="I201" s="42">
        <v>592314</v>
      </c>
    </row>
    <row r="202" spans="1:9" ht="9.75" customHeight="1">
      <c r="A202" s="9"/>
      <c r="B202" s="10"/>
      <c r="C202" s="10"/>
      <c r="D202" s="36"/>
      <c r="E202" s="12"/>
      <c r="F202" s="13"/>
      <c r="G202" s="14"/>
      <c r="H202" s="72"/>
      <c r="I202" s="42"/>
    </row>
    <row r="203" spans="1:9" s="48" customFormat="1" ht="16.5" customHeight="1">
      <c r="A203" s="9"/>
      <c r="B203" s="10"/>
      <c r="C203" s="10"/>
      <c r="D203" s="18" t="s">
        <v>1</v>
      </c>
      <c r="E203" s="159" t="s">
        <v>141</v>
      </c>
      <c r="F203" s="160"/>
      <c r="G203" s="50"/>
      <c r="H203" s="73"/>
      <c r="I203" s="51"/>
    </row>
    <row r="204" spans="1:9" ht="16.5" customHeight="1">
      <c r="A204" s="19"/>
      <c r="B204" s="10">
        <v>1</v>
      </c>
      <c r="C204" s="10"/>
      <c r="D204" s="20" t="s">
        <v>1</v>
      </c>
      <c r="E204" s="141" t="s">
        <v>142</v>
      </c>
      <c r="F204" s="142"/>
      <c r="G204" s="23">
        <v>500000</v>
      </c>
      <c r="H204" s="62" t="s">
        <v>0</v>
      </c>
      <c r="I204" s="25">
        <v>500000</v>
      </c>
    </row>
    <row r="205" spans="1:9" ht="9.75" customHeight="1">
      <c r="A205" s="19"/>
      <c r="B205" s="10"/>
      <c r="C205" s="10"/>
      <c r="D205" s="20"/>
      <c r="E205" s="21"/>
      <c r="F205" s="22"/>
      <c r="G205" s="23"/>
      <c r="H205" s="62"/>
      <c r="I205" s="25"/>
    </row>
    <row r="206" spans="1:9" ht="16.5">
      <c r="A206" s="19"/>
      <c r="B206" s="10"/>
      <c r="C206" s="10"/>
      <c r="D206" s="20"/>
      <c r="E206" s="21"/>
      <c r="F206" s="35">
        <v>5851011100</v>
      </c>
      <c r="G206" s="23"/>
      <c r="H206" s="74"/>
      <c r="I206" s="25"/>
    </row>
    <row r="207" spans="1:9" ht="16.5">
      <c r="A207" s="19"/>
      <c r="B207" s="10"/>
      <c r="C207" s="10">
        <v>1</v>
      </c>
      <c r="D207" s="20"/>
      <c r="E207" s="21"/>
      <c r="F207" s="27" t="s">
        <v>143</v>
      </c>
      <c r="G207" s="23">
        <v>500000</v>
      </c>
      <c r="H207" s="62" t="s">
        <v>0</v>
      </c>
      <c r="I207" s="25">
        <v>500000</v>
      </c>
    </row>
    <row r="208" spans="1:9" ht="9.75" customHeight="1">
      <c r="A208" s="19"/>
      <c r="B208" s="10"/>
      <c r="C208" s="10"/>
      <c r="D208" s="20"/>
      <c r="E208" s="21"/>
      <c r="F208" s="27"/>
      <c r="G208" s="23"/>
      <c r="H208" s="62"/>
      <c r="I208" s="25"/>
    </row>
    <row r="209" spans="1:9" s="48" customFormat="1" ht="16.5">
      <c r="A209" s="19"/>
      <c r="B209" s="10"/>
      <c r="C209" s="10"/>
      <c r="D209" s="18"/>
      <c r="E209" s="159" t="s">
        <v>144</v>
      </c>
      <c r="F209" s="160"/>
      <c r="G209" s="75"/>
      <c r="H209" s="73"/>
      <c r="I209" s="76"/>
    </row>
    <row r="210" spans="1:9" ht="16.5" customHeight="1">
      <c r="A210" s="19"/>
      <c r="B210" s="10">
        <v>2</v>
      </c>
      <c r="C210" s="10"/>
      <c r="D210" s="20"/>
      <c r="E210" s="141" t="s">
        <v>145</v>
      </c>
      <c r="F210" s="142"/>
      <c r="G210" s="23">
        <v>5213</v>
      </c>
      <c r="H210" s="23">
        <v>87101</v>
      </c>
      <c r="I210" s="25">
        <v>92314</v>
      </c>
    </row>
    <row r="211" spans="1:9" ht="9.75" customHeight="1">
      <c r="A211" s="19"/>
      <c r="B211" s="10"/>
      <c r="C211" s="10"/>
      <c r="D211" s="20"/>
      <c r="E211" s="21"/>
      <c r="F211" s="22"/>
      <c r="G211" s="23"/>
      <c r="H211" s="23"/>
      <c r="I211" s="25"/>
    </row>
    <row r="212" spans="1:9" ht="16.5" customHeight="1">
      <c r="A212" s="19"/>
      <c r="B212" s="10"/>
      <c r="C212" s="10"/>
      <c r="D212" s="20"/>
      <c r="E212" s="26"/>
      <c r="F212" s="35">
        <v>5851200100</v>
      </c>
      <c r="G212" s="23"/>
      <c r="H212" s="23"/>
      <c r="I212" s="25"/>
    </row>
    <row r="213" spans="1:9" ht="16.5">
      <c r="A213" s="19"/>
      <c r="B213" s="10"/>
      <c r="C213" s="10">
        <v>1</v>
      </c>
      <c r="D213" s="20"/>
      <c r="E213" s="29"/>
      <c r="F213" s="27" t="s">
        <v>146</v>
      </c>
      <c r="G213" s="23">
        <v>5213</v>
      </c>
      <c r="H213" s="23">
        <v>53232</v>
      </c>
      <c r="I213" s="25">
        <v>58445</v>
      </c>
    </row>
    <row r="214" spans="1:9" ht="9.75" customHeight="1">
      <c r="A214" s="19"/>
      <c r="B214" s="10"/>
      <c r="C214" s="10"/>
      <c r="D214" s="20"/>
      <c r="E214" s="29"/>
      <c r="F214" s="27"/>
      <c r="G214" s="24"/>
      <c r="H214" s="23"/>
      <c r="I214" s="25"/>
    </row>
    <row r="215" spans="1:9" ht="16.5" customHeight="1">
      <c r="A215" s="9"/>
      <c r="B215" s="10"/>
      <c r="C215" s="10"/>
      <c r="D215" s="18"/>
      <c r="E215" s="77"/>
      <c r="F215" s="78">
        <v>5851202000</v>
      </c>
      <c r="G215" s="79"/>
      <c r="H215" s="79"/>
      <c r="I215" s="80"/>
    </row>
    <row r="216" spans="1:9" ht="16.5" customHeight="1">
      <c r="A216" s="9"/>
      <c r="B216" s="10"/>
      <c r="C216" s="10">
        <v>2</v>
      </c>
      <c r="D216" s="18"/>
      <c r="E216" s="81"/>
      <c r="F216" s="27" t="s">
        <v>147</v>
      </c>
      <c r="G216" s="62" t="s">
        <v>0</v>
      </c>
      <c r="H216" s="23">
        <v>33869</v>
      </c>
      <c r="I216" s="25">
        <v>33869</v>
      </c>
    </row>
    <row r="217" spans="1:9" ht="33.75" customHeight="1" thickBot="1">
      <c r="A217" s="104"/>
      <c r="B217" s="97"/>
      <c r="C217" s="97"/>
      <c r="D217" s="105"/>
      <c r="E217" s="106"/>
      <c r="F217" s="107"/>
      <c r="G217" s="108"/>
      <c r="H217" s="108"/>
      <c r="I217" s="109"/>
    </row>
    <row r="218" spans="1:9" ht="16.5">
      <c r="A218" s="115"/>
      <c r="B218" s="116"/>
      <c r="C218" s="116"/>
      <c r="D218" s="164">
        <v>5900000000</v>
      </c>
      <c r="E218" s="165"/>
      <c r="F218" s="166"/>
      <c r="G218" s="124"/>
      <c r="H218" s="126"/>
      <c r="I218" s="125"/>
    </row>
    <row r="219" spans="1:9" ht="16.5">
      <c r="A219" s="9">
        <v>18</v>
      </c>
      <c r="B219" s="10"/>
      <c r="C219" s="10"/>
      <c r="D219" s="154" t="s">
        <v>148</v>
      </c>
      <c r="E219" s="155"/>
      <c r="F219" s="156"/>
      <c r="G219" s="55">
        <f>G228</f>
        <v>64413</v>
      </c>
      <c r="H219" s="37">
        <v>217000</v>
      </c>
      <c r="I219" s="43">
        <f>SUM(G219:H219)</f>
        <v>281413</v>
      </c>
    </row>
    <row r="220" spans="1:9" ht="9.75" customHeight="1">
      <c r="A220" s="9"/>
      <c r="B220" s="10"/>
      <c r="C220" s="10"/>
      <c r="D220" s="82"/>
      <c r="E220" s="83"/>
      <c r="F220" s="84"/>
      <c r="G220" s="14"/>
      <c r="H220" s="38"/>
      <c r="I220" s="44"/>
    </row>
    <row r="221" spans="1:9" ht="16.5">
      <c r="A221" s="9"/>
      <c r="B221" s="10"/>
      <c r="C221" s="10"/>
      <c r="D221" s="18" t="s">
        <v>1</v>
      </c>
      <c r="E221" s="145">
        <v>5908110000</v>
      </c>
      <c r="F221" s="146"/>
      <c r="G221" s="16"/>
      <c r="H221" s="38"/>
      <c r="I221" s="44"/>
    </row>
    <row r="222" spans="1:9" ht="16.5" customHeight="1">
      <c r="A222" s="19"/>
      <c r="B222" s="10">
        <v>1</v>
      </c>
      <c r="C222" s="10"/>
      <c r="D222" s="20" t="s">
        <v>1</v>
      </c>
      <c r="E222" s="141" t="s">
        <v>24</v>
      </c>
      <c r="F222" s="142"/>
      <c r="G222" s="62" t="s">
        <v>0</v>
      </c>
      <c r="H222" s="44">
        <v>217000</v>
      </c>
      <c r="I222" s="44">
        <v>217000</v>
      </c>
    </row>
    <row r="223" spans="1:9" ht="9.75" customHeight="1">
      <c r="A223" s="19"/>
      <c r="B223" s="10"/>
      <c r="C223" s="10"/>
      <c r="D223" s="20"/>
      <c r="E223" s="21"/>
      <c r="F223" s="22"/>
      <c r="G223" s="23"/>
      <c r="H223" s="44"/>
      <c r="I223" s="44"/>
    </row>
    <row r="224" spans="1:9" ht="16.5">
      <c r="A224" s="19"/>
      <c r="B224" s="10"/>
      <c r="C224" s="10"/>
      <c r="D224" s="18" t="s">
        <v>1</v>
      </c>
      <c r="E224" s="34"/>
      <c r="F224" s="35">
        <v>5908111000</v>
      </c>
      <c r="G224" s="28"/>
      <c r="H224" s="38"/>
      <c r="I224" s="44"/>
    </row>
    <row r="225" spans="1:9" ht="16.5">
      <c r="A225" s="19"/>
      <c r="B225" s="10"/>
      <c r="C225" s="10">
        <v>1</v>
      </c>
      <c r="D225" s="20" t="s">
        <v>1</v>
      </c>
      <c r="E225" s="26"/>
      <c r="F225" s="27" t="s">
        <v>149</v>
      </c>
      <c r="G225" s="62" t="s">
        <v>0</v>
      </c>
      <c r="H225" s="44">
        <v>217000</v>
      </c>
      <c r="I225" s="44">
        <v>217000</v>
      </c>
    </row>
    <row r="226" spans="1:9" ht="9.75" customHeight="1">
      <c r="A226" s="69"/>
      <c r="B226" s="10"/>
      <c r="C226" s="10"/>
      <c r="D226" s="67"/>
      <c r="E226" s="68"/>
      <c r="F226" s="69"/>
      <c r="G226" s="7"/>
      <c r="H226" s="7"/>
      <c r="I226" s="85"/>
    </row>
    <row r="227" spans="1:9" ht="16.5" customHeight="1">
      <c r="A227" s="9"/>
      <c r="B227" s="10"/>
      <c r="C227" s="10"/>
      <c r="D227" s="18" t="s">
        <v>1</v>
      </c>
      <c r="E227" s="157" t="s">
        <v>150</v>
      </c>
      <c r="F227" s="158"/>
      <c r="G227" s="16"/>
      <c r="H227" s="64"/>
      <c r="I227" s="17"/>
    </row>
    <row r="228" spans="1:9" ht="16.5" customHeight="1">
      <c r="A228" s="19"/>
      <c r="B228" s="10">
        <v>2</v>
      </c>
      <c r="C228" s="10"/>
      <c r="D228" s="20" t="s">
        <v>1</v>
      </c>
      <c r="E228" s="141" t="s">
        <v>18</v>
      </c>
      <c r="F228" s="142"/>
      <c r="G228" s="58">
        <f>SUM(G231)</f>
        <v>64413</v>
      </c>
      <c r="H228" s="62" t="s">
        <v>0</v>
      </c>
      <c r="I228" s="25">
        <f>SUM(G228:H228)</f>
        <v>64413</v>
      </c>
    </row>
    <row r="229" spans="1:9" ht="9.75" customHeight="1">
      <c r="A229" s="19"/>
      <c r="B229" s="10"/>
      <c r="C229" s="10"/>
      <c r="D229" s="20"/>
      <c r="E229" s="21"/>
      <c r="F229" s="22"/>
      <c r="G229" s="23"/>
      <c r="H229" s="54"/>
      <c r="I229" s="25"/>
    </row>
    <row r="230" spans="1:9" ht="16.5" customHeight="1">
      <c r="A230" s="19"/>
      <c r="B230" s="10"/>
      <c r="C230" s="10"/>
      <c r="D230" s="18" t="s">
        <v>1</v>
      </c>
      <c r="E230" s="34"/>
      <c r="F230" s="35">
        <v>5926012000</v>
      </c>
      <c r="G230" s="28"/>
      <c r="H230" s="63"/>
      <c r="I230" s="40"/>
    </row>
    <row r="231" spans="1:9" ht="16.5" customHeight="1">
      <c r="A231" s="19"/>
      <c r="B231" s="10"/>
      <c r="C231" s="10">
        <v>1</v>
      </c>
      <c r="D231" s="20" t="s">
        <v>1</v>
      </c>
      <c r="E231" s="26"/>
      <c r="F231" s="27" t="s">
        <v>151</v>
      </c>
      <c r="G231" s="23">
        <v>64413</v>
      </c>
      <c r="H231" s="62" t="s">
        <v>0</v>
      </c>
      <c r="I231" s="25">
        <f>SUM(G231:H231)</f>
        <v>64413</v>
      </c>
    </row>
    <row r="232" spans="1:9" s="4" customFormat="1" ht="9.75" customHeight="1">
      <c r="A232" s="46"/>
      <c r="B232" s="10"/>
      <c r="C232" s="10"/>
      <c r="D232" s="67"/>
      <c r="E232" s="68"/>
      <c r="F232" s="69"/>
      <c r="G232" s="7"/>
      <c r="H232" s="8"/>
      <c r="I232" s="41"/>
    </row>
    <row r="233" spans="1:9" ht="16.5" customHeight="1">
      <c r="A233" s="19"/>
      <c r="B233" s="10"/>
      <c r="C233" s="10"/>
      <c r="D233" s="147" t="s">
        <v>152</v>
      </c>
      <c r="E233" s="148"/>
      <c r="F233" s="149"/>
      <c r="G233" s="16"/>
      <c r="H233" s="15"/>
      <c r="I233" s="17"/>
    </row>
    <row r="234" spans="1:9" ht="16.5" customHeight="1">
      <c r="A234" s="9">
        <v>20</v>
      </c>
      <c r="B234" s="10"/>
      <c r="C234" s="10"/>
      <c r="D234" s="151" t="s">
        <v>14</v>
      </c>
      <c r="E234" s="152"/>
      <c r="F234" s="153"/>
      <c r="G234" s="14">
        <f>G243</f>
        <v>9611</v>
      </c>
      <c r="H234" s="14">
        <f>SUM(H237)</f>
        <v>2000</v>
      </c>
      <c r="I234" s="42">
        <f>SUM(G234:H234)</f>
        <v>11611</v>
      </c>
    </row>
    <row r="235" spans="1:9" ht="9.75" customHeight="1">
      <c r="A235" s="9"/>
      <c r="B235" s="10"/>
      <c r="C235" s="10"/>
      <c r="D235" s="36"/>
      <c r="E235" s="12"/>
      <c r="F235" s="13"/>
      <c r="G235" s="86"/>
      <c r="H235" s="14"/>
      <c r="I235" s="42"/>
    </row>
    <row r="236" spans="1:9" ht="16.5" customHeight="1">
      <c r="A236" s="9"/>
      <c r="B236" s="10"/>
      <c r="C236" s="10"/>
      <c r="D236" s="18" t="s">
        <v>1</v>
      </c>
      <c r="E236" s="145" t="s">
        <v>153</v>
      </c>
      <c r="F236" s="146"/>
      <c r="G236" s="86"/>
      <c r="H236" s="16"/>
      <c r="I236" s="17"/>
    </row>
    <row r="237" spans="1:9" ht="16.5" customHeight="1">
      <c r="A237" s="19"/>
      <c r="B237" s="10">
        <v>1</v>
      </c>
      <c r="C237" s="10"/>
      <c r="D237" s="20" t="s">
        <v>1</v>
      </c>
      <c r="E237" s="141" t="s">
        <v>154</v>
      </c>
      <c r="F237" s="142"/>
      <c r="G237" s="62" t="s">
        <v>0</v>
      </c>
      <c r="H237" s="23">
        <f>SUM(H239:H240)</f>
        <v>2000</v>
      </c>
      <c r="I237" s="25">
        <f>SUM(G237:H237)</f>
        <v>2000</v>
      </c>
    </row>
    <row r="238" spans="1:9" ht="9.75" customHeight="1">
      <c r="A238" s="19"/>
      <c r="B238" s="10"/>
      <c r="C238" s="10"/>
      <c r="D238" s="20"/>
      <c r="E238" s="21"/>
      <c r="F238" s="22"/>
      <c r="G238" s="86"/>
      <c r="H238" s="23"/>
      <c r="I238" s="25"/>
    </row>
    <row r="239" spans="1:9" ht="16.5" customHeight="1">
      <c r="A239" s="19"/>
      <c r="B239" s="10"/>
      <c r="C239" s="10"/>
      <c r="D239" s="18" t="s">
        <v>1</v>
      </c>
      <c r="E239" s="34"/>
      <c r="F239" s="35">
        <v>6103930100</v>
      </c>
      <c r="G239" s="86"/>
      <c r="H239" s="28"/>
      <c r="I239" s="40"/>
    </row>
    <row r="240" spans="1:9" ht="16.5" customHeight="1">
      <c r="A240" s="19"/>
      <c r="B240" s="10"/>
      <c r="C240" s="10">
        <v>1</v>
      </c>
      <c r="D240" s="20" t="s">
        <v>1</v>
      </c>
      <c r="E240" s="26"/>
      <c r="F240" s="27" t="s">
        <v>26</v>
      </c>
      <c r="G240" s="62" t="s">
        <v>0</v>
      </c>
      <c r="H240" s="23">
        <v>2000</v>
      </c>
      <c r="I240" s="25">
        <f>SUM(G240:H240)</f>
        <v>2000</v>
      </c>
    </row>
    <row r="241" spans="1:9" ht="9.75" customHeight="1">
      <c r="A241" s="9"/>
      <c r="B241" s="10"/>
      <c r="C241" s="10"/>
      <c r="D241" s="36"/>
      <c r="E241" s="12"/>
      <c r="F241" s="13"/>
      <c r="G241" s="14"/>
      <c r="H241" s="87"/>
      <c r="I241" s="42"/>
    </row>
    <row r="242" spans="1:9" ht="16.5" customHeight="1">
      <c r="A242" s="9"/>
      <c r="B242" s="10"/>
      <c r="C242" s="10"/>
      <c r="D242" s="18" t="s">
        <v>1</v>
      </c>
      <c r="E242" s="157" t="s">
        <v>155</v>
      </c>
      <c r="F242" s="158"/>
      <c r="G242" s="16"/>
      <c r="H242" s="64"/>
      <c r="I242" s="17"/>
    </row>
    <row r="243" spans="1:9" ht="16.5" customHeight="1">
      <c r="A243" s="19"/>
      <c r="B243" s="10">
        <v>2</v>
      </c>
      <c r="C243" s="10"/>
      <c r="D243" s="20" t="s">
        <v>1</v>
      </c>
      <c r="E243" s="141" t="s">
        <v>19</v>
      </c>
      <c r="F243" s="142"/>
      <c r="G243" s="58">
        <f>SUM(G246)</f>
        <v>9611</v>
      </c>
      <c r="H243" s="62" t="s">
        <v>0</v>
      </c>
      <c r="I243" s="25">
        <f>SUM(G243:H243)</f>
        <v>9611</v>
      </c>
    </row>
    <row r="244" spans="1:9" ht="9.75" customHeight="1">
      <c r="A244" s="19"/>
      <c r="B244" s="10"/>
      <c r="C244" s="10"/>
      <c r="D244" s="20"/>
      <c r="E244" s="21"/>
      <c r="F244" s="22"/>
      <c r="G244" s="23"/>
      <c r="H244" s="54"/>
      <c r="I244" s="25"/>
    </row>
    <row r="245" spans="1:9" ht="16.5" customHeight="1">
      <c r="A245" s="19"/>
      <c r="B245" s="10"/>
      <c r="C245" s="10"/>
      <c r="D245" s="18" t="s">
        <v>1</v>
      </c>
      <c r="E245" s="34"/>
      <c r="F245" s="35">
        <v>6126310200</v>
      </c>
      <c r="G245" s="28"/>
      <c r="H245" s="63"/>
      <c r="I245" s="40"/>
    </row>
    <row r="246" spans="1:9" ht="16.5" customHeight="1">
      <c r="A246" s="19"/>
      <c r="B246" s="10"/>
      <c r="C246" s="10">
        <v>1</v>
      </c>
      <c r="D246" s="20" t="s">
        <v>1</v>
      </c>
      <c r="E246" s="26"/>
      <c r="F246" s="27" t="s">
        <v>31</v>
      </c>
      <c r="G246" s="23">
        <v>9611</v>
      </c>
      <c r="H246" s="62" t="s">
        <v>0</v>
      </c>
      <c r="I246" s="25">
        <f>SUM(G246:H246)</f>
        <v>9611</v>
      </c>
    </row>
    <row r="247" spans="1:9" s="4" customFormat="1" ht="9.75" customHeight="1">
      <c r="A247" s="46"/>
      <c r="B247" s="10"/>
      <c r="C247" s="10"/>
      <c r="D247" s="67"/>
      <c r="E247" s="68"/>
      <c r="F247" s="69"/>
      <c r="G247" s="7"/>
      <c r="H247" s="8"/>
      <c r="I247" s="41"/>
    </row>
    <row r="248" spans="1:9" ht="16.5" customHeight="1">
      <c r="A248" s="19"/>
      <c r="B248" s="10"/>
      <c r="C248" s="10"/>
      <c r="D248" s="147" t="s">
        <v>156</v>
      </c>
      <c r="E248" s="148"/>
      <c r="F248" s="149"/>
      <c r="G248" s="16"/>
      <c r="H248" s="66"/>
      <c r="I248" s="17"/>
    </row>
    <row r="249" spans="1:9" ht="16.5" customHeight="1">
      <c r="A249" s="9">
        <v>22</v>
      </c>
      <c r="B249" s="10"/>
      <c r="C249" s="10"/>
      <c r="D249" s="151" t="s">
        <v>157</v>
      </c>
      <c r="E249" s="152"/>
      <c r="F249" s="153"/>
      <c r="G249" s="55">
        <f>SUM(G252,G258)</f>
        <v>143302</v>
      </c>
      <c r="H249" s="62" t="s">
        <v>0</v>
      </c>
      <c r="I249" s="42">
        <f>SUM(G249:H249)</f>
        <v>143302</v>
      </c>
    </row>
    <row r="250" spans="1:9" ht="9.75" customHeight="1">
      <c r="A250" s="9"/>
      <c r="B250" s="10"/>
      <c r="C250" s="10"/>
      <c r="D250" s="36"/>
      <c r="E250" s="12"/>
      <c r="F250" s="13"/>
      <c r="G250" s="14"/>
      <c r="H250" s="16"/>
      <c r="I250" s="42"/>
    </row>
    <row r="251" spans="1:9" ht="16.5" customHeight="1">
      <c r="A251" s="9"/>
      <c r="B251" s="10"/>
      <c r="C251" s="10"/>
      <c r="D251" s="18" t="s">
        <v>1</v>
      </c>
      <c r="E251" s="145">
        <v>6703970000</v>
      </c>
      <c r="F251" s="146"/>
      <c r="G251" s="16"/>
      <c r="H251" s="16"/>
      <c r="I251" s="17"/>
    </row>
    <row r="252" spans="1:9" ht="16.5" customHeight="1">
      <c r="A252" s="19"/>
      <c r="B252" s="10">
        <v>1</v>
      </c>
      <c r="C252" s="10"/>
      <c r="D252" s="20" t="s">
        <v>1</v>
      </c>
      <c r="E252" s="141" t="s">
        <v>158</v>
      </c>
      <c r="F252" s="142"/>
      <c r="G252" s="58">
        <f>SUM(G255)</f>
        <v>49302</v>
      </c>
      <c r="H252" s="62" t="s">
        <v>0</v>
      </c>
      <c r="I252" s="25">
        <f>SUM(G252:H252)</f>
        <v>49302</v>
      </c>
    </row>
    <row r="253" spans="1:9" ht="9.75" customHeight="1">
      <c r="A253" s="19"/>
      <c r="B253" s="10"/>
      <c r="C253" s="10"/>
      <c r="D253" s="20"/>
      <c r="E253" s="21"/>
      <c r="F253" s="22"/>
      <c r="G253" s="23"/>
      <c r="H253" s="23"/>
      <c r="I253" s="25"/>
    </row>
    <row r="254" spans="1:9" ht="16.5" customHeight="1">
      <c r="A254" s="19"/>
      <c r="B254" s="10"/>
      <c r="C254" s="10"/>
      <c r="D254" s="18" t="s">
        <v>1</v>
      </c>
      <c r="E254" s="34"/>
      <c r="F254" s="35" t="s">
        <v>159</v>
      </c>
      <c r="G254" s="28"/>
      <c r="H254" s="28"/>
      <c r="I254" s="40"/>
    </row>
    <row r="255" spans="1:9" ht="16.5" customHeight="1">
      <c r="A255" s="19"/>
      <c r="B255" s="10"/>
      <c r="C255" s="10">
        <v>1</v>
      </c>
      <c r="D255" s="20" t="s">
        <v>1</v>
      </c>
      <c r="E255" s="26"/>
      <c r="F255" s="27" t="s">
        <v>160</v>
      </c>
      <c r="G255" s="23">
        <v>49302</v>
      </c>
      <c r="H255" s="62" t="s">
        <v>0</v>
      </c>
      <c r="I255" s="25">
        <f>SUM(G255:H255)</f>
        <v>49302</v>
      </c>
    </row>
    <row r="256" spans="1:9" ht="9.75" customHeight="1">
      <c r="A256" s="9"/>
      <c r="B256" s="10"/>
      <c r="C256" s="10"/>
      <c r="D256" s="36"/>
      <c r="E256" s="12"/>
      <c r="F256" s="13"/>
      <c r="G256" s="14"/>
      <c r="H256" s="16"/>
      <c r="I256" s="42"/>
    </row>
    <row r="257" spans="1:9" ht="16.5" customHeight="1">
      <c r="A257" s="9"/>
      <c r="B257" s="10"/>
      <c r="C257" s="10"/>
      <c r="D257" s="18"/>
      <c r="E257" s="145" t="s">
        <v>32</v>
      </c>
      <c r="F257" s="146"/>
      <c r="G257" s="16"/>
      <c r="H257" s="16"/>
      <c r="I257" s="17"/>
    </row>
    <row r="258" spans="1:9" ht="16.5" customHeight="1">
      <c r="A258" s="19"/>
      <c r="B258" s="10">
        <v>2</v>
      </c>
      <c r="C258" s="10"/>
      <c r="D258" s="20"/>
      <c r="E258" s="141" t="s">
        <v>20</v>
      </c>
      <c r="F258" s="142"/>
      <c r="G258" s="58">
        <v>94000</v>
      </c>
      <c r="H258" s="62" t="s">
        <v>0</v>
      </c>
      <c r="I258" s="25">
        <v>94000</v>
      </c>
    </row>
    <row r="259" spans="1:9" ht="32.25" customHeight="1" thickBot="1">
      <c r="A259" s="104"/>
      <c r="B259" s="97"/>
      <c r="C259" s="97"/>
      <c r="D259" s="105"/>
      <c r="E259" s="110"/>
      <c r="F259" s="111"/>
      <c r="G259" s="108"/>
      <c r="H259" s="108"/>
      <c r="I259" s="109"/>
    </row>
    <row r="260" spans="1:9" ht="16.5" customHeight="1">
      <c r="A260" s="115"/>
      <c r="B260" s="116"/>
      <c r="C260" s="116"/>
      <c r="D260" s="117"/>
      <c r="E260" s="118"/>
      <c r="F260" s="119">
        <v>6708013800</v>
      </c>
      <c r="G260" s="120"/>
      <c r="H260" s="120"/>
      <c r="I260" s="122"/>
    </row>
    <row r="261" spans="1:9" ht="16.5" customHeight="1">
      <c r="A261" s="19"/>
      <c r="B261" s="10"/>
      <c r="C261" s="10">
        <v>1</v>
      </c>
      <c r="D261" s="20"/>
      <c r="E261" s="26"/>
      <c r="F261" s="27" t="s">
        <v>161</v>
      </c>
      <c r="G261" s="23">
        <v>94000</v>
      </c>
      <c r="H261" s="62" t="s">
        <v>0</v>
      </c>
      <c r="I261" s="25">
        <v>94000</v>
      </c>
    </row>
    <row r="262" spans="1:9" ht="9.75" customHeight="1">
      <c r="A262" s="69"/>
      <c r="B262" s="10"/>
      <c r="C262" s="10"/>
      <c r="D262" s="67"/>
      <c r="E262" s="68"/>
      <c r="F262" s="69"/>
      <c r="G262" s="7"/>
      <c r="H262" s="7"/>
      <c r="I262" s="85"/>
    </row>
    <row r="263" spans="1:9" ht="16.5" customHeight="1">
      <c r="A263" s="19"/>
      <c r="B263" s="10"/>
      <c r="C263" s="10"/>
      <c r="D263" s="147" t="s">
        <v>162</v>
      </c>
      <c r="E263" s="148"/>
      <c r="F263" s="149"/>
      <c r="G263" s="16"/>
      <c r="H263" s="15"/>
      <c r="I263" s="17"/>
    </row>
    <row r="264" spans="1:9" ht="16.5" customHeight="1">
      <c r="A264" s="9">
        <v>23</v>
      </c>
      <c r="B264" s="10"/>
      <c r="C264" s="10"/>
      <c r="D264" s="151" t="s">
        <v>163</v>
      </c>
      <c r="E264" s="152"/>
      <c r="F264" s="153"/>
      <c r="G264" s="55">
        <f>SUM(G267,G273,G279,G286)</f>
        <v>1140418</v>
      </c>
      <c r="H264" s="55">
        <f>SUM(H267,H273,H279,H286)</f>
        <v>36929</v>
      </c>
      <c r="I264" s="42">
        <f>SUM(G264:H264)</f>
        <v>1177347</v>
      </c>
    </row>
    <row r="265" spans="1:9" ht="9.75" customHeight="1">
      <c r="A265" s="9"/>
      <c r="B265" s="10"/>
      <c r="C265" s="10"/>
      <c r="D265" s="36"/>
      <c r="E265" s="12"/>
      <c r="F265" s="13"/>
      <c r="G265" s="14"/>
      <c r="H265" s="14"/>
      <c r="I265" s="42"/>
    </row>
    <row r="266" spans="1:9" ht="16.5" customHeight="1">
      <c r="A266" s="9"/>
      <c r="B266" s="10"/>
      <c r="C266" s="10"/>
      <c r="D266" s="18"/>
      <c r="E266" s="145" t="s">
        <v>164</v>
      </c>
      <c r="F266" s="146"/>
      <c r="G266" s="16"/>
      <c r="H266" s="16"/>
      <c r="I266" s="17"/>
    </row>
    <row r="267" spans="1:9" ht="16.5" customHeight="1">
      <c r="A267" s="19"/>
      <c r="B267" s="10">
        <v>1</v>
      </c>
      <c r="C267" s="10"/>
      <c r="D267" s="20"/>
      <c r="E267" s="141" t="s">
        <v>20</v>
      </c>
      <c r="F267" s="142"/>
      <c r="G267" s="58">
        <v>347563</v>
      </c>
      <c r="H267" s="58">
        <v>19000</v>
      </c>
      <c r="I267" s="25">
        <v>366563</v>
      </c>
    </row>
    <row r="268" spans="1:9" ht="9.75" customHeight="1">
      <c r="A268" s="19"/>
      <c r="B268" s="10"/>
      <c r="C268" s="10"/>
      <c r="D268" s="20"/>
      <c r="E268" s="21"/>
      <c r="F268" s="22"/>
      <c r="G268" s="23"/>
      <c r="H268" s="23"/>
      <c r="I268" s="25"/>
    </row>
    <row r="269" spans="1:9" ht="16.5" customHeight="1">
      <c r="A269" s="19"/>
      <c r="B269" s="10"/>
      <c r="C269" s="10"/>
      <c r="D269" s="18"/>
      <c r="E269" s="34"/>
      <c r="F269" s="35" t="s">
        <v>165</v>
      </c>
      <c r="G269" s="28"/>
      <c r="H269" s="28"/>
      <c r="I269" s="40"/>
    </row>
    <row r="270" spans="1:9" ht="16.5" customHeight="1">
      <c r="A270" s="19"/>
      <c r="B270" s="10"/>
      <c r="C270" s="10">
        <v>1</v>
      </c>
      <c r="D270" s="20"/>
      <c r="E270" s="26"/>
      <c r="F270" s="27" t="s">
        <v>166</v>
      </c>
      <c r="G270" s="23">
        <v>347563</v>
      </c>
      <c r="H270" s="23">
        <v>19000</v>
      </c>
      <c r="I270" s="25">
        <v>366563</v>
      </c>
    </row>
    <row r="271" spans="1:9" ht="9.75" customHeight="1">
      <c r="A271" s="9"/>
      <c r="B271" s="10"/>
      <c r="C271" s="10"/>
      <c r="D271" s="36"/>
      <c r="E271" s="12"/>
      <c r="F271" s="45"/>
      <c r="G271" s="15"/>
      <c r="H271" s="57"/>
      <c r="I271" s="42"/>
    </row>
    <row r="272" spans="1:9" ht="16.5">
      <c r="A272" s="9"/>
      <c r="B272" s="10"/>
      <c r="C272" s="10"/>
      <c r="D272" s="18" t="s">
        <v>1</v>
      </c>
      <c r="E272" s="145" t="s">
        <v>167</v>
      </c>
      <c r="F272" s="146"/>
      <c r="G272" s="16"/>
      <c r="H272" s="16"/>
      <c r="I272" s="17"/>
    </row>
    <row r="273" spans="1:9" ht="16.5" customHeight="1">
      <c r="A273" s="19"/>
      <c r="B273" s="10">
        <v>2</v>
      </c>
      <c r="C273" s="10"/>
      <c r="D273" s="20" t="s">
        <v>1</v>
      </c>
      <c r="E273" s="141" t="s">
        <v>168</v>
      </c>
      <c r="F273" s="142"/>
      <c r="G273" s="58">
        <f>G276</f>
        <v>567957</v>
      </c>
      <c r="H273" s="62" t="s">
        <v>0</v>
      </c>
      <c r="I273" s="88">
        <f>SUM(G273:H273)</f>
        <v>567957</v>
      </c>
    </row>
    <row r="274" spans="1:9" ht="9.75" customHeight="1">
      <c r="A274" s="19"/>
      <c r="B274" s="10"/>
      <c r="C274" s="10"/>
      <c r="D274" s="20"/>
      <c r="E274" s="21"/>
      <c r="F274" s="22"/>
      <c r="G274" s="58"/>
      <c r="H274" s="23"/>
      <c r="I274" s="88"/>
    </row>
    <row r="275" spans="1:9" ht="16.5">
      <c r="A275" s="19"/>
      <c r="B275" s="10"/>
      <c r="C275" s="10"/>
      <c r="D275" s="18" t="s">
        <v>1</v>
      </c>
      <c r="E275" s="34"/>
      <c r="F275" s="35" t="s">
        <v>169</v>
      </c>
      <c r="G275" s="28"/>
      <c r="H275" s="28"/>
      <c r="I275" s="88"/>
    </row>
    <row r="276" spans="1:9" ht="16.5">
      <c r="A276" s="19"/>
      <c r="B276" s="10"/>
      <c r="C276" s="10">
        <v>1</v>
      </c>
      <c r="D276" s="20" t="s">
        <v>1</v>
      </c>
      <c r="E276" s="26"/>
      <c r="F276" s="27" t="s">
        <v>170</v>
      </c>
      <c r="G276" s="53">
        <v>567957</v>
      </c>
      <c r="H276" s="62" t="s">
        <v>0</v>
      </c>
      <c r="I276" s="88">
        <f>SUM(G276:H276)</f>
        <v>567957</v>
      </c>
    </row>
    <row r="277" spans="1:9" s="4" customFormat="1" ht="9.75" customHeight="1">
      <c r="A277" s="46"/>
      <c r="B277" s="10"/>
      <c r="C277" s="10"/>
      <c r="D277" s="67"/>
      <c r="E277" s="68"/>
      <c r="F277" s="69"/>
      <c r="G277" s="7"/>
      <c r="H277" s="8"/>
      <c r="I277" s="41"/>
    </row>
    <row r="278" spans="1:9" ht="16.5" customHeight="1">
      <c r="A278" s="9"/>
      <c r="B278" s="10"/>
      <c r="C278" s="10"/>
      <c r="D278" s="18" t="s">
        <v>1</v>
      </c>
      <c r="E278" s="145" t="s">
        <v>33</v>
      </c>
      <c r="F278" s="146"/>
      <c r="G278" s="16"/>
      <c r="H278" s="16"/>
      <c r="I278" s="17"/>
    </row>
    <row r="279" spans="1:9" ht="16.5" customHeight="1">
      <c r="A279" s="19"/>
      <c r="B279" s="10">
        <v>3</v>
      </c>
      <c r="C279" s="10"/>
      <c r="D279" s="20" t="s">
        <v>1</v>
      </c>
      <c r="E279" s="141" t="s">
        <v>171</v>
      </c>
      <c r="F279" s="150"/>
      <c r="G279" s="58">
        <f>SUM(G283)</f>
        <v>195000</v>
      </c>
      <c r="H279" s="62" t="s">
        <v>0</v>
      </c>
      <c r="I279" s="25">
        <f>SUM(G279:H279)</f>
        <v>195000</v>
      </c>
    </row>
    <row r="280" spans="1:9" ht="16.5" customHeight="1">
      <c r="A280" s="19"/>
      <c r="B280" s="10"/>
      <c r="C280" s="10"/>
      <c r="D280" s="20"/>
      <c r="E280" s="143" t="s">
        <v>172</v>
      </c>
      <c r="F280" s="144"/>
      <c r="G280" s="23"/>
      <c r="H280" s="23"/>
      <c r="I280" s="25"/>
    </row>
    <row r="281" spans="1:9" ht="8.25" customHeight="1">
      <c r="A281" s="19"/>
      <c r="B281" s="10"/>
      <c r="C281" s="10"/>
      <c r="D281" s="20"/>
      <c r="E281" s="89"/>
      <c r="F281" s="90"/>
      <c r="G281" s="23"/>
      <c r="H281" s="23"/>
      <c r="I281" s="25"/>
    </row>
    <row r="282" spans="1:9" ht="16.5" customHeight="1">
      <c r="A282" s="19"/>
      <c r="B282" s="10"/>
      <c r="C282" s="10"/>
      <c r="D282" s="18" t="s">
        <v>1</v>
      </c>
      <c r="E282" s="34"/>
      <c r="F282" s="35" t="s">
        <v>35</v>
      </c>
      <c r="G282" s="28"/>
      <c r="H282" s="28"/>
      <c r="I282" s="40"/>
    </row>
    <row r="283" spans="1:9" ht="16.5" customHeight="1">
      <c r="A283" s="19"/>
      <c r="B283" s="10"/>
      <c r="C283" s="10">
        <v>1</v>
      </c>
      <c r="D283" s="20" t="s">
        <v>1</v>
      </c>
      <c r="E283" s="26"/>
      <c r="F283" s="27" t="s">
        <v>34</v>
      </c>
      <c r="G283" s="23">
        <v>195000</v>
      </c>
      <c r="H283" s="62" t="s">
        <v>0</v>
      </c>
      <c r="I283" s="25">
        <f>SUM(G283:H283)</f>
        <v>195000</v>
      </c>
    </row>
    <row r="284" spans="1:9" ht="9.75" customHeight="1">
      <c r="A284" s="9"/>
      <c r="B284" s="10"/>
      <c r="C284" s="10"/>
      <c r="D284" s="18"/>
      <c r="E284" s="145"/>
      <c r="F284" s="146"/>
      <c r="G284" s="16"/>
      <c r="H284" s="16"/>
      <c r="I284" s="17"/>
    </row>
    <row r="285" spans="1:9" ht="16.5" customHeight="1">
      <c r="A285" s="9"/>
      <c r="B285" s="10"/>
      <c r="C285" s="10"/>
      <c r="D285" s="18" t="s">
        <v>1</v>
      </c>
      <c r="E285" s="145" t="s">
        <v>173</v>
      </c>
      <c r="F285" s="146"/>
      <c r="G285" s="16"/>
      <c r="H285" s="16"/>
      <c r="I285" s="17"/>
    </row>
    <row r="286" spans="1:9" ht="16.5" customHeight="1">
      <c r="A286" s="19"/>
      <c r="B286" s="10">
        <v>4</v>
      </c>
      <c r="C286" s="10"/>
      <c r="D286" s="20" t="s">
        <v>1</v>
      </c>
      <c r="E286" s="141" t="s">
        <v>174</v>
      </c>
      <c r="F286" s="142"/>
      <c r="G286" s="58">
        <f>SUM(G289:G292)</f>
        <v>29898</v>
      </c>
      <c r="H286" s="58">
        <f>SUM(H289:H292)</f>
        <v>17929</v>
      </c>
      <c r="I286" s="25">
        <f>SUM(G286:H286)</f>
        <v>47827</v>
      </c>
    </row>
    <row r="287" spans="1:9" ht="9.75" customHeight="1">
      <c r="A287" s="19"/>
      <c r="B287" s="10"/>
      <c r="C287" s="10"/>
      <c r="D287" s="20"/>
      <c r="E287" s="21"/>
      <c r="F287" s="22"/>
      <c r="G287" s="23"/>
      <c r="H287" s="23"/>
      <c r="I287" s="25"/>
    </row>
    <row r="288" spans="1:9" ht="16.5" customHeight="1">
      <c r="A288" s="19"/>
      <c r="B288" s="10"/>
      <c r="C288" s="10"/>
      <c r="D288" s="18" t="s">
        <v>1</v>
      </c>
      <c r="E288" s="34"/>
      <c r="F288" s="35" t="s">
        <v>175</v>
      </c>
      <c r="G288" s="28"/>
      <c r="H288" s="28"/>
      <c r="I288" s="40"/>
    </row>
    <row r="289" spans="1:9" ht="16.5" customHeight="1">
      <c r="A289" s="19"/>
      <c r="B289" s="10"/>
      <c r="C289" s="10">
        <v>1</v>
      </c>
      <c r="D289" s="20" t="s">
        <v>1</v>
      </c>
      <c r="E289" s="26"/>
      <c r="F289" s="27" t="s">
        <v>26</v>
      </c>
      <c r="G289" s="23">
        <v>29898</v>
      </c>
      <c r="H289" s="62" t="s">
        <v>0</v>
      </c>
      <c r="I289" s="25">
        <f>SUM(G289:H289)</f>
        <v>29898</v>
      </c>
    </row>
    <row r="290" spans="1:9" ht="9.75" customHeight="1">
      <c r="A290" s="19"/>
      <c r="B290" s="10"/>
      <c r="C290" s="10"/>
      <c r="D290" s="20"/>
      <c r="E290" s="26"/>
      <c r="F290" s="27"/>
      <c r="G290" s="23"/>
      <c r="H290" s="62"/>
      <c r="I290" s="25"/>
    </row>
    <row r="291" spans="1:9" ht="16.5" customHeight="1">
      <c r="A291" s="9"/>
      <c r="B291" s="10"/>
      <c r="C291" s="10"/>
      <c r="D291" s="18" t="s">
        <v>1</v>
      </c>
      <c r="E291" s="34"/>
      <c r="F291" s="35" t="s">
        <v>176</v>
      </c>
      <c r="G291" s="28"/>
      <c r="H291" s="28"/>
      <c r="I291" s="17"/>
    </row>
    <row r="292" spans="1:9" ht="16.5" customHeight="1">
      <c r="A292" s="19"/>
      <c r="B292" s="10"/>
      <c r="C292" s="10">
        <v>2</v>
      </c>
      <c r="D292" s="20" t="s">
        <v>1</v>
      </c>
      <c r="E292" s="26"/>
      <c r="F292" s="27" t="s">
        <v>177</v>
      </c>
      <c r="G292" s="62" t="s">
        <v>0</v>
      </c>
      <c r="H292" s="23">
        <v>17929</v>
      </c>
      <c r="I292" s="25">
        <f>SUM(G292:H292)</f>
        <v>17929</v>
      </c>
    </row>
    <row r="293" spans="1:9" s="4" customFormat="1" ht="9.75" customHeight="1">
      <c r="A293" s="46"/>
      <c r="B293" s="10"/>
      <c r="C293" s="10"/>
      <c r="D293" s="67"/>
      <c r="E293" s="68"/>
      <c r="F293" s="69"/>
      <c r="G293" s="7"/>
      <c r="H293" s="8"/>
      <c r="I293" s="41"/>
    </row>
    <row r="294" spans="1:9" ht="16.5" customHeight="1">
      <c r="A294" s="19"/>
      <c r="B294" s="10"/>
      <c r="C294" s="10"/>
      <c r="D294" s="147" t="s">
        <v>37</v>
      </c>
      <c r="E294" s="148"/>
      <c r="F294" s="149"/>
      <c r="G294" s="16"/>
      <c r="H294" s="15"/>
      <c r="I294" s="17"/>
    </row>
    <row r="295" spans="1:9" ht="16.5" customHeight="1">
      <c r="A295" s="9">
        <v>26</v>
      </c>
      <c r="B295" s="10"/>
      <c r="C295" s="10"/>
      <c r="D295" s="151" t="s">
        <v>36</v>
      </c>
      <c r="E295" s="152"/>
      <c r="F295" s="153"/>
      <c r="G295" s="62" t="s">
        <v>0</v>
      </c>
      <c r="H295" s="14">
        <f>SUM(H298)</f>
        <v>23000</v>
      </c>
      <c r="I295" s="42">
        <f>SUM(G295:H295)</f>
        <v>23000</v>
      </c>
    </row>
    <row r="296" spans="1:9" ht="9.75" customHeight="1">
      <c r="A296" s="9"/>
      <c r="B296" s="10"/>
      <c r="C296" s="10"/>
      <c r="D296" s="36"/>
      <c r="E296" s="12"/>
      <c r="F296" s="13"/>
      <c r="G296" s="16"/>
      <c r="H296" s="14"/>
      <c r="I296" s="42"/>
    </row>
    <row r="297" spans="1:9" ht="16.5" customHeight="1">
      <c r="A297" s="9"/>
      <c r="B297" s="10"/>
      <c r="C297" s="10"/>
      <c r="D297" s="18" t="s">
        <v>1</v>
      </c>
      <c r="E297" s="145" t="s">
        <v>39</v>
      </c>
      <c r="F297" s="146"/>
      <c r="G297" s="16"/>
      <c r="H297" s="16"/>
      <c r="I297" s="17"/>
    </row>
    <row r="298" spans="1:9" ht="16.5" customHeight="1">
      <c r="A298" s="19"/>
      <c r="B298" s="10">
        <v>1</v>
      </c>
      <c r="C298" s="10"/>
      <c r="D298" s="20" t="s">
        <v>1</v>
      </c>
      <c r="E298" s="141" t="s">
        <v>38</v>
      </c>
      <c r="F298" s="142"/>
      <c r="G298" s="62" t="s">
        <v>0</v>
      </c>
      <c r="H298" s="23">
        <f>SUM(H300:H301)</f>
        <v>23000</v>
      </c>
      <c r="I298" s="25">
        <f>SUM(G298:H298)</f>
        <v>23000</v>
      </c>
    </row>
    <row r="299" spans="1:9" ht="9.75" customHeight="1">
      <c r="A299" s="19"/>
      <c r="B299" s="10"/>
      <c r="C299" s="10"/>
      <c r="D299" s="20"/>
      <c r="E299" s="21"/>
      <c r="F299" s="22"/>
      <c r="G299" s="23"/>
      <c r="H299" s="23"/>
      <c r="I299" s="25"/>
    </row>
    <row r="300" spans="1:9" ht="16.5" customHeight="1">
      <c r="A300" s="19"/>
      <c r="B300" s="10"/>
      <c r="C300" s="10"/>
      <c r="D300" s="18" t="s">
        <v>1</v>
      </c>
      <c r="E300" s="34"/>
      <c r="F300" s="35" t="s">
        <v>40</v>
      </c>
      <c r="G300" s="28"/>
      <c r="H300" s="28"/>
      <c r="I300" s="40"/>
    </row>
    <row r="301" spans="1:9" ht="16.5" customHeight="1">
      <c r="A301" s="19"/>
      <c r="B301" s="10"/>
      <c r="C301" s="10">
        <v>1</v>
      </c>
      <c r="D301" s="20" t="s">
        <v>1</v>
      </c>
      <c r="E301" s="26"/>
      <c r="F301" s="27" t="s">
        <v>26</v>
      </c>
      <c r="G301" s="62" t="s">
        <v>0</v>
      </c>
      <c r="H301" s="23">
        <v>23000</v>
      </c>
      <c r="I301" s="25">
        <f>SUM(G301:H301)</f>
        <v>23000</v>
      </c>
    </row>
    <row r="302" spans="1:9" ht="17.25" customHeight="1" thickBot="1">
      <c r="A302" s="96"/>
      <c r="B302" s="97"/>
      <c r="C302" s="112"/>
      <c r="D302" s="98"/>
      <c r="E302" s="127"/>
      <c r="F302" s="128"/>
      <c r="G302" s="113"/>
      <c r="H302" s="113"/>
      <c r="I302" s="114"/>
    </row>
    <row r="303" spans="1:9" ht="16.5">
      <c r="A303" s="31"/>
      <c r="B303" s="31"/>
      <c r="C303" s="31"/>
      <c r="I303" s="30"/>
    </row>
    <row r="304" spans="1:9" ht="16.5">
      <c r="A304" s="31"/>
      <c r="B304" s="31"/>
      <c r="C304" s="31"/>
      <c r="I304" s="30"/>
    </row>
    <row r="305" spans="1:9" ht="16.5">
      <c r="A305" s="31"/>
      <c r="B305" s="31"/>
      <c r="C305" s="31"/>
      <c r="I305" s="30"/>
    </row>
    <row r="306" spans="1:9" ht="16.5">
      <c r="A306" s="31"/>
      <c r="B306" s="31"/>
      <c r="C306" s="31"/>
      <c r="I306" s="30"/>
    </row>
    <row r="307" spans="1:9" ht="16.5">
      <c r="A307" s="31"/>
      <c r="B307" s="31"/>
      <c r="C307" s="31"/>
      <c r="I307" s="30"/>
    </row>
    <row r="308" spans="1:9" ht="16.5">
      <c r="A308" s="31"/>
      <c r="B308" s="31"/>
      <c r="C308" s="31"/>
      <c r="I308" s="30"/>
    </row>
    <row r="309" spans="1:9" ht="16.5">
      <c r="A309" s="31"/>
      <c r="B309" s="31"/>
      <c r="C309" s="31"/>
      <c r="I309" s="30"/>
    </row>
    <row r="310" spans="1:9" ht="16.5">
      <c r="A310" s="31"/>
      <c r="B310" s="31"/>
      <c r="C310" s="31"/>
      <c r="I310" s="30"/>
    </row>
    <row r="311" spans="1:9" ht="16.5">
      <c r="A311" s="31"/>
      <c r="B311" s="31"/>
      <c r="C311" s="31"/>
      <c r="I311" s="30"/>
    </row>
    <row r="312" spans="1:9" ht="16.5">
      <c r="A312" s="31"/>
      <c r="B312" s="31"/>
      <c r="C312" s="31"/>
      <c r="I312" s="30"/>
    </row>
    <row r="313" spans="1:9" ht="16.5">
      <c r="A313" s="31"/>
      <c r="B313" s="31"/>
      <c r="C313" s="31"/>
      <c r="I313" s="30"/>
    </row>
    <row r="314" spans="1:9" ht="16.5">
      <c r="A314" s="31"/>
      <c r="B314" s="31"/>
      <c r="C314" s="31"/>
      <c r="I314" s="30"/>
    </row>
    <row r="315" spans="1:9" ht="16.5">
      <c r="A315" s="31"/>
      <c r="B315" s="31"/>
      <c r="C315" s="31"/>
      <c r="I315" s="30"/>
    </row>
    <row r="316" spans="1:9" ht="16.5">
      <c r="A316" s="31"/>
      <c r="B316" s="31"/>
      <c r="C316" s="31"/>
      <c r="I316" s="30"/>
    </row>
    <row r="317" spans="1:9" ht="16.5">
      <c r="A317" s="31"/>
      <c r="B317" s="31"/>
      <c r="C317" s="31"/>
      <c r="I317" s="30"/>
    </row>
    <row r="318" spans="1:9" ht="16.5">
      <c r="A318" s="31"/>
      <c r="B318" s="31"/>
      <c r="C318" s="31"/>
      <c r="I318" s="30"/>
    </row>
    <row r="319" spans="1:9" ht="16.5">
      <c r="A319" s="31"/>
      <c r="B319" s="31"/>
      <c r="C319" s="31"/>
      <c r="I319" s="30"/>
    </row>
    <row r="320" spans="1:9" ht="16.5">
      <c r="A320" s="31"/>
      <c r="B320" s="31"/>
      <c r="C320" s="31"/>
      <c r="I320" s="30"/>
    </row>
    <row r="321" spans="1:9" ht="16.5">
      <c r="A321" s="31"/>
      <c r="B321" s="31"/>
      <c r="C321" s="31"/>
      <c r="I321" s="30"/>
    </row>
    <row r="322" spans="1:9" ht="16.5">
      <c r="A322" s="31"/>
      <c r="B322" s="31"/>
      <c r="C322" s="31"/>
      <c r="I322" s="30"/>
    </row>
    <row r="323" spans="1:9" ht="16.5">
      <c r="A323" s="31"/>
      <c r="B323" s="31"/>
      <c r="C323" s="31"/>
      <c r="I323" s="30"/>
    </row>
    <row r="324" spans="1:9" ht="16.5">
      <c r="A324" s="31"/>
      <c r="B324" s="31"/>
      <c r="C324" s="31"/>
      <c r="I324" s="30"/>
    </row>
    <row r="325" spans="1:9" ht="16.5">
      <c r="A325" s="31"/>
      <c r="B325" s="31"/>
      <c r="C325" s="31"/>
      <c r="I325" s="30"/>
    </row>
    <row r="326" spans="1:9" ht="16.5">
      <c r="A326" s="31"/>
      <c r="B326" s="31"/>
      <c r="C326" s="31"/>
      <c r="I326" s="30"/>
    </row>
    <row r="327" spans="1:9" ht="16.5">
      <c r="A327" s="31"/>
      <c r="B327" s="31"/>
      <c r="C327" s="31"/>
      <c r="I327" s="30"/>
    </row>
    <row r="328" spans="1:9" ht="16.5">
      <c r="A328" s="31"/>
      <c r="B328" s="31"/>
      <c r="C328" s="31"/>
      <c r="I328" s="30"/>
    </row>
    <row r="329" spans="1:9" ht="16.5">
      <c r="A329" s="31"/>
      <c r="B329" s="31"/>
      <c r="C329" s="31"/>
      <c r="I329" s="30"/>
    </row>
    <row r="330" spans="1:9" ht="16.5">
      <c r="A330" s="31"/>
      <c r="B330" s="31"/>
      <c r="C330" s="31"/>
      <c r="I330" s="30"/>
    </row>
    <row r="331" spans="1:9" ht="16.5">
      <c r="A331" s="31"/>
      <c r="B331" s="31"/>
      <c r="C331" s="31"/>
      <c r="I331" s="30"/>
    </row>
    <row r="332" spans="1:9" ht="16.5">
      <c r="A332" s="31"/>
      <c r="B332" s="31"/>
      <c r="C332" s="31"/>
      <c r="I332" s="30"/>
    </row>
    <row r="333" spans="1:9" ht="16.5">
      <c r="A333" s="31"/>
      <c r="B333" s="31"/>
      <c r="C333" s="31"/>
      <c r="I333" s="30"/>
    </row>
    <row r="334" spans="1:9" ht="16.5">
      <c r="A334" s="31"/>
      <c r="B334" s="31"/>
      <c r="C334" s="31"/>
      <c r="I334" s="30"/>
    </row>
    <row r="335" spans="1:9" ht="16.5">
      <c r="A335" s="31"/>
      <c r="B335" s="31"/>
      <c r="C335" s="31"/>
      <c r="I335" s="30"/>
    </row>
    <row r="336" spans="1:9" ht="16.5">
      <c r="A336" s="31"/>
      <c r="B336" s="31"/>
      <c r="C336" s="31"/>
      <c r="I336" s="30"/>
    </row>
    <row r="337" spans="1:9" ht="16.5">
      <c r="A337" s="31"/>
      <c r="B337" s="31"/>
      <c r="C337" s="31"/>
      <c r="I337" s="30"/>
    </row>
    <row r="338" spans="1:9" ht="16.5">
      <c r="A338" s="31"/>
      <c r="B338" s="31"/>
      <c r="C338" s="31"/>
      <c r="I338" s="30"/>
    </row>
    <row r="339" spans="1:9" ht="16.5">
      <c r="A339" s="31"/>
      <c r="B339" s="31"/>
      <c r="C339" s="31"/>
      <c r="I339" s="30"/>
    </row>
    <row r="340" spans="1:9" ht="16.5">
      <c r="A340" s="31"/>
      <c r="B340" s="31"/>
      <c r="C340" s="31"/>
      <c r="I340" s="30"/>
    </row>
    <row r="341" spans="1:9" ht="16.5">
      <c r="A341" s="31"/>
      <c r="B341" s="31"/>
      <c r="C341" s="31"/>
      <c r="I341" s="30"/>
    </row>
    <row r="342" spans="1:9" ht="16.5">
      <c r="A342" s="31"/>
      <c r="B342" s="31"/>
      <c r="C342" s="31"/>
      <c r="I342" s="30"/>
    </row>
    <row r="343" spans="1:9" ht="16.5">
      <c r="A343" s="31"/>
      <c r="B343" s="31"/>
      <c r="C343" s="31"/>
      <c r="I343" s="30"/>
    </row>
    <row r="344" spans="1:9" ht="16.5">
      <c r="A344" s="31"/>
      <c r="B344" s="31"/>
      <c r="C344" s="31"/>
      <c r="I344" s="30"/>
    </row>
    <row r="345" spans="1:9" ht="16.5">
      <c r="A345" s="31"/>
      <c r="B345" s="31"/>
      <c r="C345" s="31"/>
      <c r="I345" s="30"/>
    </row>
    <row r="346" spans="1:9" ht="16.5">
      <c r="A346" s="31"/>
      <c r="B346" s="31"/>
      <c r="C346" s="31"/>
      <c r="I346" s="30"/>
    </row>
    <row r="347" spans="1:9" ht="16.5">
      <c r="A347" s="31"/>
      <c r="B347" s="31"/>
      <c r="C347" s="31"/>
      <c r="I347" s="30"/>
    </row>
    <row r="348" spans="1:9" ht="16.5">
      <c r="A348" s="31"/>
      <c r="B348" s="31"/>
      <c r="C348" s="31"/>
      <c r="I348" s="30"/>
    </row>
    <row r="349" spans="1:9" ht="16.5">
      <c r="A349" s="31"/>
      <c r="B349" s="31"/>
      <c r="C349" s="31"/>
      <c r="I349" s="30"/>
    </row>
    <row r="350" spans="1:9" ht="16.5">
      <c r="A350" s="31"/>
      <c r="B350" s="31"/>
      <c r="C350" s="31"/>
      <c r="I350" s="30"/>
    </row>
    <row r="351" spans="1:9" ht="16.5">
      <c r="A351" s="31"/>
      <c r="B351" s="31"/>
      <c r="C351" s="31"/>
      <c r="I351" s="30"/>
    </row>
    <row r="352" spans="1:9" ht="16.5">
      <c r="A352" s="31"/>
      <c r="B352" s="31"/>
      <c r="C352" s="31"/>
      <c r="I352" s="30"/>
    </row>
    <row r="353" spans="1:9" ht="16.5">
      <c r="A353" s="31"/>
      <c r="B353" s="31"/>
      <c r="C353" s="31"/>
      <c r="I353" s="30"/>
    </row>
    <row r="354" spans="1:9" ht="16.5">
      <c r="A354" s="31"/>
      <c r="B354" s="31"/>
      <c r="C354" s="31"/>
      <c r="I354" s="30"/>
    </row>
    <row r="355" spans="1:9" ht="16.5">
      <c r="A355" s="31"/>
      <c r="B355" s="31"/>
      <c r="C355" s="31"/>
      <c r="I355" s="30"/>
    </row>
    <row r="356" spans="1:9" ht="16.5">
      <c r="A356" s="31"/>
      <c r="B356" s="31"/>
      <c r="C356" s="31"/>
      <c r="I356" s="30"/>
    </row>
    <row r="357" spans="1:9" ht="16.5">
      <c r="A357" s="31"/>
      <c r="B357" s="31"/>
      <c r="C357" s="31"/>
      <c r="I357" s="30"/>
    </row>
    <row r="358" spans="1:9" ht="16.5">
      <c r="A358" s="31"/>
      <c r="B358" s="31"/>
      <c r="C358" s="31"/>
      <c r="I358" s="30"/>
    </row>
    <row r="359" spans="1:9" ht="16.5">
      <c r="A359" s="31"/>
      <c r="B359" s="31"/>
      <c r="C359" s="31"/>
      <c r="I359" s="30"/>
    </row>
    <row r="360" spans="1:9" ht="16.5">
      <c r="A360" s="31"/>
      <c r="B360" s="31"/>
      <c r="C360" s="31"/>
      <c r="I360" s="30"/>
    </row>
    <row r="361" spans="1:9" ht="16.5">
      <c r="A361" s="31"/>
      <c r="B361" s="31"/>
      <c r="C361" s="31"/>
      <c r="I361" s="30"/>
    </row>
    <row r="362" spans="1:9" ht="16.5">
      <c r="A362" s="31"/>
      <c r="B362" s="31"/>
      <c r="C362" s="31"/>
      <c r="I362" s="30"/>
    </row>
    <row r="363" spans="1:9" ht="16.5">
      <c r="A363" s="31"/>
      <c r="B363" s="31"/>
      <c r="C363" s="31"/>
      <c r="I363" s="30"/>
    </row>
    <row r="364" spans="1:9" ht="16.5">
      <c r="A364" s="31"/>
      <c r="B364" s="31"/>
      <c r="C364" s="31"/>
      <c r="I364" s="30"/>
    </row>
    <row r="365" spans="1:9" ht="16.5">
      <c r="A365" s="31"/>
      <c r="B365" s="31"/>
      <c r="C365" s="31"/>
      <c r="I365" s="30"/>
    </row>
    <row r="366" spans="1:9" ht="16.5">
      <c r="A366" s="31"/>
      <c r="B366" s="31"/>
      <c r="C366" s="31"/>
      <c r="I366" s="30"/>
    </row>
    <row r="367" spans="1:9" ht="16.5">
      <c r="A367" s="31"/>
      <c r="B367" s="31"/>
      <c r="C367" s="31"/>
      <c r="I367" s="30"/>
    </row>
    <row r="368" spans="1:9" ht="16.5">
      <c r="A368" s="31"/>
      <c r="B368" s="31"/>
      <c r="C368" s="31"/>
      <c r="I368" s="30"/>
    </row>
    <row r="369" spans="1:9" ht="16.5">
      <c r="A369" s="31"/>
      <c r="B369" s="31"/>
      <c r="C369" s="31"/>
      <c r="I369" s="30"/>
    </row>
    <row r="370" spans="1:9" ht="16.5">
      <c r="A370" s="31"/>
      <c r="B370" s="31"/>
      <c r="C370" s="31"/>
      <c r="I370" s="30"/>
    </row>
    <row r="371" spans="1:9" ht="16.5">
      <c r="A371" s="31"/>
      <c r="B371" s="31"/>
      <c r="C371" s="31"/>
      <c r="I371" s="30"/>
    </row>
    <row r="372" spans="1:9" ht="16.5">
      <c r="A372" s="31"/>
      <c r="B372" s="31"/>
      <c r="C372" s="31"/>
      <c r="I372" s="30"/>
    </row>
    <row r="373" spans="1:9" ht="16.5">
      <c r="A373" s="31"/>
      <c r="B373" s="31"/>
      <c r="C373" s="31"/>
      <c r="I373" s="30"/>
    </row>
    <row r="374" spans="1:9" ht="16.5">
      <c r="A374" s="31"/>
      <c r="B374" s="31"/>
      <c r="C374" s="31"/>
      <c r="I374" s="30"/>
    </row>
    <row r="375" spans="1:9" ht="16.5">
      <c r="A375" s="31"/>
      <c r="B375" s="31"/>
      <c r="C375" s="31"/>
      <c r="I375" s="30"/>
    </row>
    <row r="376" spans="1:9" ht="16.5">
      <c r="A376" s="31"/>
      <c r="B376" s="31"/>
      <c r="C376" s="31"/>
      <c r="I376" s="30"/>
    </row>
    <row r="377" spans="1:9" ht="16.5">
      <c r="A377" s="31"/>
      <c r="B377" s="31"/>
      <c r="C377" s="31"/>
      <c r="I377" s="30"/>
    </row>
    <row r="378" spans="1:9" ht="16.5">
      <c r="A378" s="31"/>
      <c r="B378" s="31"/>
      <c r="C378" s="31"/>
      <c r="I378" s="30"/>
    </row>
    <row r="379" spans="1:9" ht="16.5">
      <c r="A379" s="31"/>
      <c r="B379" s="31"/>
      <c r="C379" s="31"/>
      <c r="I379" s="30"/>
    </row>
    <row r="380" spans="1:9" ht="16.5">
      <c r="A380" s="31"/>
      <c r="B380" s="31"/>
      <c r="C380" s="31"/>
      <c r="I380" s="30"/>
    </row>
    <row r="381" spans="1:9" ht="16.5">
      <c r="A381" s="31"/>
      <c r="B381" s="31"/>
      <c r="C381" s="31"/>
      <c r="I381" s="30"/>
    </row>
    <row r="382" spans="1:9" ht="16.5">
      <c r="A382" s="31"/>
      <c r="B382" s="31"/>
      <c r="C382" s="31"/>
      <c r="I382" s="30"/>
    </row>
    <row r="383" spans="1:9" ht="16.5">
      <c r="A383" s="31"/>
      <c r="B383" s="31"/>
      <c r="C383" s="31"/>
      <c r="I383" s="30"/>
    </row>
    <row r="384" spans="1:9" ht="16.5">
      <c r="A384" s="31"/>
      <c r="B384" s="31"/>
      <c r="C384" s="31"/>
      <c r="I384" s="30"/>
    </row>
    <row r="385" spans="1:9" ht="16.5">
      <c r="A385" s="31"/>
      <c r="B385" s="31"/>
      <c r="C385" s="31"/>
      <c r="I385" s="30"/>
    </row>
    <row r="386" spans="1:9" ht="16.5">
      <c r="A386" s="31"/>
      <c r="B386" s="31"/>
      <c r="C386" s="31"/>
      <c r="I386" s="30"/>
    </row>
    <row r="387" spans="1:9" ht="16.5">
      <c r="A387" s="31"/>
      <c r="B387" s="31"/>
      <c r="C387" s="31"/>
      <c r="I387" s="30"/>
    </row>
    <row r="388" spans="1:9" ht="16.5">
      <c r="A388" s="31"/>
      <c r="B388" s="31"/>
      <c r="C388" s="31"/>
      <c r="I388" s="30"/>
    </row>
    <row r="389" spans="1:9" ht="16.5">
      <c r="A389" s="31"/>
      <c r="B389" s="31"/>
      <c r="C389" s="31"/>
      <c r="I389" s="30"/>
    </row>
    <row r="390" spans="1:9" ht="16.5">
      <c r="A390" s="31"/>
      <c r="B390" s="31"/>
      <c r="C390" s="31"/>
      <c r="I390" s="30"/>
    </row>
    <row r="391" spans="1:9" ht="16.5">
      <c r="A391" s="31"/>
      <c r="B391" s="31"/>
      <c r="C391" s="31"/>
      <c r="I391" s="30"/>
    </row>
    <row r="392" spans="1:9" ht="16.5">
      <c r="A392" s="31"/>
      <c r="B392" s="31"/>
      <c r="C392" s="31"/>
      <c r="I392" s="30"/>
    </row>
    <row r="393" spans="1:9" ht="16.5">
      <c r="A393" s="31"/>
      <c r="B393" s="31"/>
      <c r="C393" s="31"/>
      <c r="I393" s="30"/>
    </row>
    <row r="394" spans="1:9" ht="16.5">
      <c r="A394" s="31"/>
      <c r="B394" s="31"/>
      <c r="C394" s="31"/>
      <c r="I394" s="30"/>
    </row>
    <row r="395" spans="1:9" ht="16.5">
      <c r="A395" s="31"/>
      <c r="B395" s="31"/>
      <c r="C395" s="31"/>
      <c r="I395" s="30"/>
    </row>
    <row r="396" spans="1:9" ht="16.5">
      <c r="A396" s="31"/>
      <c r="B396" s="31"/>
      <c r="C396" s="31"/>
      <c r="I396" s="30"/>
    </row>
    <row r="397" spans="1:9" ht="16.5">
      <c r="A397" s="31"/>
      <c r="B397" s="31"/>
      <c r="C397" s="31"/>
      <c r="I397" s="30"/>
    </row>
    <row r="398" spans="1:9" ht="16.5">
      <c r="A398" s="31"/>
      <c r="B398" s="31"/>
      <c r="C398" s="31"/>
      <c r="I398" s="30"/>
    </row>
    <row r="399" spans="1:9" ht="16.5">
      <c r="A399" s="31"/>
      <c r="B399" s="31"/>
      <c r="C399" s="31"/>
      <c r="I399" s="30"/>
    </row>
    <row r="400" spans="1:9" ht="16.5">
      <c r="A400" s="31"/>
      <c r="B400" s="31"/>
      <c r="C400" s="31"/>
      <c r="I400" s="30"/>
    </row>
    <row r="401" spans="1:9" ht="16.5">
      <c r="A401" s="31"/>
      <c r="B401" s="31"/>
      <c r="C401" s="31"/>
      <c r="I401" s="30"/>
    </row>
    <row r="402" spans="1:9" ht="16.5">
      <c r="A402" s="31"/>
      <c r="B402" s="31"/>
      <c r="C402" s="31"/>
      <c r="I402" s="30"/>
    </row>
    <row r="403" spans="1:9" ht="16.5">
      <c r="A403" s="31"/>
      <c r="B403" s="31"/>
      <c r="C403" s="31"/>
      <c r="I403" s="30"/>
    </row>
    <row r="404" spans="1:9" ht="16.5">
      <c r="A404" s="31"/>
      <c r="B404" s="31"/>
      <c r="C404" s="31"/>
      <c r="I404" s="30"/>
    </row>
    <row r="405" spans="1:9" ht="16.5">
      <c r="A405" s="31"/>
      <c r="B405" s="31"/>
      <c r="C405" s="31"/>
      <c r="I405" s="30"/>
    </row>
    <row r="406" spans="1:9" ht="16.5">
      <c r="A406" s="31"/>
      <c r="B406" s="31"/>
      <c r="C406" s="31"/>
      <c r="I406" s="30"/>
    </row>
    <row r="407" spans="1:9" ht="16.5">
      <c r="A407" s="31"/>
      <c r="B407" s="31"/>
      <c r="C407" s="31"/>
      <c r="I407" s="30"/>
    </row>
    <row r="408" spans="1:9" ht="16.5">
      <c r="A408" s="31"/>
      <c r="B408" s="31"/>
      <c r="C408" s="31"/>
      <c r="I408" s="30"/>
    </row>
    <row r="409" spans="1:9" ht="16.5">
      <c r="A409" s="31"/>
      <c r="B409" s="31"/>
      <c r="C409" s="31"/>
      <c r="I409" s="30"/>
    </row>
    <row r="410" spans="1:9" ht="16.5">
      <c r="A410" s="31"/>
      <c r="B410" s="31"/>
      <c r="C410" s="31"/>
      <c r="I410" s="30"/>
    </row>
    <row r="411" spans="1:9" ht="16.5">
      <c r="A411" s="31"/>
      <c r="B411" s="31"/>
      <c r="C411" s="31"/>
      <c r="I411" s="30"/>
    </row>
    <row r="412" spans="1:9" ht="16.5">
      <c r="A412" s="31"/>
      <c r="B412" s="31"/>
      <c r="C412" s="31"/>
      <c r="I412" s="30"/>
    </row>
    <row r="413" spans="1:9" ht="16.5">
      <c r="A413" s="31"/>
      <c r="B413" s="31"/>
      <c r="C413" s="31"/>
      <c r="I413" s="30"/>
    </row>
    <row r="414" spans="1:9" ht="16.5">
      <c r="A414" s="31"/>
      <c r="B414" s="31"/>
      <c r="C414" s="31"/>
      <c r="I414" s="30"/>
    </row>
    <row r="415" spans="1:9" ht="16.5">
      <c r="A415" s="31"/>
      <c r="B415" s="31"/>
      <c r="C415" s="31"/>
      <c r="I415" s="30"/>
    </row>
    <row r="416" spans="1:9" ht="16.5">
      <c r="A416" s="31"/>
      <c r="B416" s="31"/>
      <c r="C416" s="31"/>
      <c r="I416" s="30"/>
    </row>
    <row r="417" spans="1:9" ht="16.5">
      <c r="A417" s="31"/>
      <c r="B417" s="31"/>
      <c r="C417" s="31"/>
      <c r="I417" s="30"/>
    </row>
    <row r="418" spans="1:9" ht="16.5">
      <c r="A418" s="31"/>
      <c r="B418" s="31"/>
      <c r="C418" s="31"/>
      <c r="I418" s="30"/>
    </row>
    <row r="419" spans="1:9" ht="16.5">
      <c r="A419" s="31"/>
      <c r="B419" s="31"/>
      <c r="C419" s="31"/>
      <c r="I419" s="30"/>
    </row>
    <row r="420" spans="1:9" ht="16.5">
      <c r="A420" s="31"/>
      <c r="B420" s="31"/>
      <c r="C420" s="31"/>
      <c r="I420" s="30"/>
    </row>
    <row r="421" spans="1:9" ht="16.5">
      <c r="A421" s="31"/>
      <c r="B421" s="31"/>
      <c r="C421" s="31"/>
      <c r="I421" s="30"/>
    </row>
    <row r="422" spans="1:9" ht="16.5">
      <c r="A422" s="31"/>
      <c r="B422" s="31"/>
      <c r="C422" s="31"/>
      <c r="I422" s="30"/>
    </row>
    <row r="423" spans="1:9" ht="16.5">
      <c r="A423" s="31"/>
      <c r="B423" s="31"/>
      <c r="C423" s="31"/>
      <c r="I423" s="30"/>
    </row>
    <row r="424" spans="1:9" ht="16.5">
      <c r="A424" s="31"/>
      <c r="B424" s="31"/>
      <c r="C424" s="31"/>
      <c r="I424" s="30"/>
    </row>
    <row r="425" spans="1:9" ht="16.5">
      <c r="A425" s="31"/>
      <c r="B425" s="31"/>
      <c r="C425" s="31"/>
      <c r="I425" s="30"/>
    </row>
    <row r="426" spans="1:9" ht="16.5">
      <c r="A426" s="31"/>
      <c r="B426" s="31"/>
      <c r="C426" s="31"/>
      <c r="I426" s="30"/>
    </row>
    <row r="427" spans="1:9" ht="16.5">
      <c r="A427" s="31"/>
      <c r="B427" s="31"/>
      <c r="C427" s="31"/>
      <c r="I427" s="30"/>
    </row>
    <row r="428" spans="1:9" ht="16.5">
      <c r="A428" s="31"/>
      <c r="B428" s="31"/>
      <c r="C428" s="31"/>
      <c r="I428" s="30"/>
    </row>
    <row r="429" spans="1:9" ht="16.5">
      <c r="A429" s="31"/>
      <c r="B429" s="31"/>
      <c r="C429" s="31"/>
      <c r="I429" s="30"/>
    </row>
    <row r="430" spans="1:9" ht="16.5">
      <c r="A430" s="31"/>
      <c r="B430" s="31"/>
      <c r="C430" s="31"/>
      <c r="I430" s="30"/>
    </row>
    <row r="431" spans="1:9" ht="16.5">
      <c r="A431" s="31"/>
      <c r="B431" s="31"/>
      <c r="C431" s="31"/>
      <c r="I431" s="30"/>
    </row>
    <row r="432" spans="1:9" ht="16.5">
      <c r="A432" s="31"/>
      <c r="B432" s="31"/>
      <c r="C432" s="31"/>
      <c r="I432" s="30"/>
    </row>
    <row r="433" spans="1:9" ht="16.5">
      <c r="A433" s="31"/>
      <c r="B433" s="31"/>
      <c r="C433" s="31"/>
      <c r="I433" s="30"/>
    </row>
    <row r="434" spans="1:9" ht="16.5">
      <c r="A434" s="31"/>
      <c r="B434" s="31"/>
      <c r="C434" s="31"/>
      <c r="I434" s="30"/>
    </row>
    <row r="435" spans="1:9" ht="16.5">
      <c r="A435" s="31"/>
      <c r="B435" s="31"/>
      <c r="C435" s="31"/>
      <c r="I435" s="30"/>
    </row>
    <row r="436" spans="1:9" ht="16.5">
      <c r="A436" s="31"/>
      <c r="B436" s="31"/>
      <c r="C436" s="31"/>
      <c r="I436" s="30"/>
    </row>
    <row r="437" spans="1:9" ht="16.5">
      <c r="A437" s="31"/>
      <c r="B437" s="31"/>
      <c r="C437" s="31"/>
      <c r="I437" s="30"/>
    </row>
    <row r="438" spans="1:9" ht="16.5">
      <c r="A438" s="31"/>
      <c r="B438" s="31"/>
      <c r="C438" s="31"/>
      <c r="I438" s="30"/>
    </row>
    <row r="439" spans="1:9" ht="16.5">
      <c r="A439" s="31"/>
      <c r="B439" s="31"/>
      <c r="C439" s="31"/>
      <c r="I439" s="30"/>
    </row>
    <row r="440" spans="1:9" ht="16.5">
      <c r="A440" s="31"/>
      <c r="B440" s="31"/>
      <c r="C440" s="31"/>
      <c r="I440" s="30"/>
    </row>
    <row r="441" spans="1:9" ht="16.5">
      <c r="A441" s="31"/>
      <c r="B441" s="31"/>
      <c r="C441" s="31"/>
      <c r="I441" s="30"/>
    </row>
    <row r="442" spans="1:9" ht="16.5">
      <c r="A442" s="31"/>
      <c r="B442" s="31"/>
      <c r="C442" s="31"/>
      <c r="I442" s="30"/>
    </row>
    <row r="443" spans="1:9" ht="16.5">
      <c r="A443" s="31"/>
      <c r="B443" s="31"/>
      <c r="C443" s="31"/>
      <c r="I443" s="30"/>
    </row>
    <row r="444" spans="1:9" ht="16.5">
      <c r="A444" s="31"/>
      <c r="B444" s="31"/>
      <c r="C444" s="31"/>
      <c r="I444" s="30"/>
    </row>
    <row r="445" spans="1:9" ht="16.5">
      <c r="A445" s="31"/>
      <c r="B445" s="31"/>
      <c r="C445" s="31"/>
      <c r="I445" s="30"/>
    </row>
    <row r="446" spans="1:9" ht="16.5">
      <c r="A446" s="31"/>
      <c r="B446" s="31"/>
      <c r="C446" s="31"/>
      <c r="I446" s="30"/>
    </row>
    <row r="447" spans="1:9" ht="16.5">
      <c r="A447" s="31"/>
      <c r="B447" s="31"/>
      <c r="C447" s="31"/>
      <c r="I447" s="30"/>
    </row>
    <row r="448" spans="1:9" ht="16.5">
      <c r="A448" s="31"/>
      <c r="B448" s="31"/>
      <c r="C448" s="31"/>
      <c r="I448" s="30"/>
    </row>
    <row r="449" spans="1:9" ht="16.5">
      <c r="A449" s="31"/>
      <c r="B449" s="31"/>
      <c r="C449" s="31"/>
      <c r="I449" s="30"/>
    </row>
    <row r="450" spans="1:9" ht="16.5">
      <c r="A450" s="31"/>
      <c r="B450" s="31"/>
      <c r="C450" s="31"/>
      <c r="I450" s="30"/>
    </row>
    <row r="451" spans="1:9" ht="16.5">
      <c r="A451" s="31"/>
      <c r="B451" s="31"/>
      <c r="C451" s="31"/>
      <c r="I451" s="30"/>
    </row>
    <row r="452" spans="1:9" ht="16.5">
      <c r="A452" s="31"/>
      <c r="B452" s="31"/>
      <c r="C452" s="31"/>
      <c r="I452" s="30"/>
    </row>
    <row r="453" spans="1:9" ht="16.5">
      <c r="A453" s="31"/>
      <c r="B453" s="31"/>
      <c r="C453" s="31"/>
      <c r="I453" s="30"/>
    </row>
    <row r="454" spans="1:9" ht="16.5">
      <c r="A454" s="31"/>
      <c r="B454" s="31"/>
      <c r="C454" s="31"/>
      <c r="I454" s="30"/>
    </row>
    <row r="455" spans="1:9" ht="16.5">
      <c r="A455" s="31"/>
      <c r="B455" s="31"/>
      <c r="C455" s="31"/>
      <c r="I455" s="30"/>
    </row>
    <row r="456" spans="1:9" ht="16.5">
      <c r="A456" s="31"/>
      <c r="B456" s="31"/>
      <c r="C456" s="31"/>
      <c r="I456" s="30"/>
    </row>
    <row r="457" spans="1:9" ht="16.5">
      <c r="A457" s="31"/>
      <c r="B457" s="31"/>
      <c r="C457" s="31"/>
      <c r="I457" s="30"/>
    </row>
    <row r="458" spans="1:9" ht="16.5">
      <c r="A458" s="31"/>
      <c r="B458" s="31"/>
      <c r="C458" s="31"/>
      <c r="I458" s="30"/>
    </row>
    <row r="459" spans="1:9" ht="16.5">
      <c r="A459" s="31"/>
      <c r="B459" s="31"/>
      <c r="C459" s="31"/>
      <c r="I459" s="30"/>
    </row>
    <row r="460" spans="1:9" ht="16.5">
      <c r="A460" s="31"/>
      <c r="B460" s="31"/>
      <c r="C460" s="31"/>
      <c r="I460" s="30"/>
    </row>
    <row r="461" spans="1:9" ht="16.5">
      <c r="A461" s="31"/>
      <c r="B461" s="31"/>
      <c r="C461" s="31"/>
      <c r="I461" s="30"/>
    </row>
    <row r="462" spans="1:9" ht="16.5">
      <c r="A462" s="31"/>
      <c r="B462" s="31"/>
      <c r="C462" s="31"/>
      <c r="I462" s="30"/>
    </row>
    <row r="463" spans="1:9" ht="16.5">
      <c r="A463" s="31"/>
      <c r="B463" s="31"/>
      <c r="C463" s="31"/>
      <c r="I463" s="30"/>
    </row>
    <row r="464" spans="1:9" ht="16.5">
      <c r="A464" s="31"/>
      <c r="B464" s="31"/>
      <c r="C464" s="31"/>
      <c r="I464" s="30"/>
    </row>
    <row r="465" spans="1:9" ht="16.5">
      <c r="A465" s="31"/>
      <c r="B465" s="31"/>
      <c r="C465" s="31"/>
      <c r="I465" s="30"/>
    </row>
    <row r="466" spans="1:9" ht="16.5">
      <c r="A466" s="31"/>
      <c r="B466" s="31"/>
      <c r="C466" s="31"/>
      <c r="I466" s="30"/>
    </row>
    <row r="467" spans="1:9" ht="16.5">
      <c r="A467" s="31"/>
      <c r="B467" s="31"/>
      <c r="C467" s="31"/>
      <c r="I467" s="30"/>
    </row>
    <row r="468" spans="1:9" ht="16.5">
      <c r="A468" s="31"/>
      <c r="B468" s="31"/>
      <c r="C468" s="31"/>
      <c r="I468" s="30"/>
    </row>
    <row r="469" spans="1:9" ht="16.5">
      <c r="A469" s="31"/>
      <c r="B469" s="31"/>
      <c r="C469" s="31"/>
      <c r="I469" s="30"/>
    </row>
    <row r="470" spans="1:9" ht="16.5">
      <c r="A470" s="31"/>
      <c r="B470" s="31"/>
      <c r="C470" s="31"/>
      <c r="I470" s="30"/>
    </row>
    <row r="471" spans="1:9" ht="16.5">
      <c r="A471" s="31"/>
      <c r="B471" s="31"/>
      <c r="C471" s="31"/>
      <c r="I471" s="30"/>
    </row>
    <row r="472" spans="1:9" ht="16.5">
      <c r="A472" s="31"/>
      <c r="B472" s="31"/>
      <c r="C472" s="31"/>
      <c r="I472" s="30"/>
    </row>
    <row r="473" spans="1:9" ht="16.5">
      <c r="A473" s="31"/>
      <c r="B473" s="31"/>
      <c r="C473" s="31"/>
      <c r="I473" s="30"/>
    </row>
    <row r="474" spans="1:9" ht="16.5">
      <c r="A474" s="31"/>
      <c r="B474" s="31"/>
      <c r="C474" s="31"/>
      <c r="I474" s="30"/>
    </row>
    <row r="475" spans="1:9" ht="16.5">
      <c r="A475" s="31"/>
      <c r="B475" s="31"/>
      <c r="C475" s="31"/>
      <c r="I475" s="30"/>
    </row>
    <row r="476" spans="1:9" ht="16.5">
      <c r="A476" s="31"/>
      <c r="B476" s="31"/>
      <c r="C476" s="31"/>
      <c r="I476" s="30"/>
    </row>
    <row r="477" spans="1:9" ht="16.5">
      <c r="A477" s="31"/>
      <c r="B477" s="31"/>
      <c r="C477" s="31"/>
      <c r="I477" s="30"/>
    </row>
    <row r="478" spans="1:9" ht="16.5">
      <c r="A478" s="31"/>
      <c r="B478" s="31"/>
      <c r="C478" s="31"/>
      <c r="I478" s="30"/>
    </row>
    <row r="479" spans="1:9" ht="16.5">
      <c r="A479" s="31"/>
      <c r="B479" s="31"/>
      <c r="C479" s="31"/>
      <c r="I479" s="30"/>
    </row>
    <row r="480" spans="1:9" ht="16.5">
      <c r="A480" s="31"/>
      <c r="B480" s="31"/>
      <c r="C480" s="31"/>
      <c r="I480" s="30"/>
    </row>
    <row r="481" spans="1:9" ht="16.5">
      <c r="A481" s="31"/>
      <c r="B481" s="31"/>
      <c r="C481" s="31"/>
      <c r="I481" s="30"/>
    </row>
    <row r="482" spans="1:9" ht="16.5">
      <c r="A482" s="31"/>
      <c r="B482" s="31"/>
      <c r="C482" s="31"/>
      <c r="I482" s="30"/>
    </row>
    <row r="483" spans="1:9" ht="16.5">
      <c r="A483" s="31"/>
      <c r="B483" s="31"/>
      <c r="C483" s="31"/>
      <c r="I483" s="30"/>
    </row>
    <row r="484" spans="1:9" ht="16.5">
      <c r="A484" s="31"/>
      <c r="B484" s="31"/>
      <c r="C484" s="31"/>
      <c r="I484" s="30"/>
    </row>
    <row r="485" spans="1:9" ht="16.5">
      <c r="A485" s="31"/>
      <c r="B485" s="31"/>
      <c r="C485" s="31"/>
      <c r="I485" s="30"/>
    </row>
    <row r="486" spans="1:9" ht="16.5">
      <c r="A486" s="31"/>
      <c r="B486" s="31"/>
      <c r="C486" s="31"/>
      <c r="I486" s="30"/>
    </row>
    <row r="487" spans="1:9" ht="16.5">
      <c r="A487" s="31"/>
      <c r="B487" s="31"/>
      <c r="C487" s="31"/>
      <c r="I487" s="30"/>
    </row>
    <row r="488" spans="1:9" ht="16.5">
      <c r="A488" s="31"/>
      <c r="B488" s="31"/>
      <c r="C488" s="31"/>
      <c r="I488" s="30"/>
    </row>
    <row r="489" spans="1:9" ht="16.5">
      <c r="A489" s="31"/>
      <c r="B489" s="31"/>
      <c r="C489" s="31"/>
      <c r="I489" s="30"/>
    </row>
    <row r="490" spans="1:9" ht="16.5">
      <c r="A490" s="31"/>
      <c r="B490" s="31"/>
      <c r="C490" s="31"/>
      <c r="I490" s="30"/>
    </row>
    <row r="491" spans="1:9" ht="16.5">
      <c r="A491" s="31"/>
      <c r="B491" s="31"/>
      <c r="C491" s="31"/>
      <c r="I491" s="30"/>
    </row>
    <row r="492" spans="1:9" ht="16.5">
      <c r="A492" s="31"/>
      <c r="B492" s="31"/>
      <c r="C492" s="31"/>
      <c r="I492" s="30"/>
    </row>
    <row r="493" spans="1:9" ht="16.5">
      <c r="A493" s="31"/>
      <c r="B493" s="31"/>
      <c r="C493" s="31"/>
      <c r="I493" s="30"/>
    </row>
    <row r="494" spans="1:9" ht="16.5">
      <c r="A494" s="31"/>
      <c r="B494" s="31"/>
      <c r="C494" s="31"/>
      <c r="I494" s="30"/>
    </row>
    <row r="495" spans="1:9" ht="16.5">
      <c r="A495" s="31"/>
      <c r="B495" s="31"/>
      <c r="C495" s="31"/>
      <c r="I495" s="30"/>
    </row>
    <row r="496" spans="1:9" ht="16.5">
      <c r="A496" s="31"/>
      <c r="B496" s="31"/>
      <c r="C496" s="31"/>
      <c r="I496" s="30"/>
    </row>
    <row r="497" spans="1:9" ht="16.5">
      <c r="A497" s="31"/>
      <c r="B497" s="31"/>
      <c r="C497" s="31"/>
      <c r="I497" s="30"/>
    </row>
    <row r="498" spans="1:9" ht="16.5">
      <c r="A498" s="31"/>
      <c r="B498" s="31"/>
      <c r="C498" s="31"/>
      <c r="I498" s="30"/>
    </row>
    <row r="499" spans="1:9" ht="16.5">
      <c r="A499" s="31"/>
      <c r="B499" s="31"/>
      <c r="C499" s="31"/>
      <c r="I499" s="30"/>
    </row>
    <row r="500" spans="1:9" ht="16.5">
      <c r="A500" s="31"/>
      <c r="B500" s="31"/>
      <c r="C500" s="31"/>
      <c r="I500" s="30"/>
    </row>
    <row r="501" spans="1:9" ht="16.5">
      <c r="A501" s="31"/>
      <c r="B501" s="31"/>
      <c r="C501" s="31"/>
      <c r="I501" s="30"/>
    </row>
    <row r="502" spans="1:9" ht="16.5">
      <c r="A502" s="31"/>
      <c r="B502" s="31"/>
      <c r="C502" s="31"/>
      <c r="I502" s="30"/>
    </row>
    <row r="503" spans="1:9" ht="16.5">
      <c r="A503" s="31"/>
      <c r="B503" s="31"/>
      <c r="C503" s="31"/>
      <c r="I503" s="30"/>
    </row>
    <row r="504" spans="1:9" ht="16.5">
      <c r="A504" s="31"/>
      <c r="B504" s="31"/>
      <c r="C504" s="31"/>
      <c r="I504" s="30"/>
    </row>
    <row r="505" spans="1:9" ht="16.5">
      <c r="A505" s="31"/>
      <c r="B505" s="31"/>
      <c r="C505" s="31"/>
      <c r="I505" s="30"/>
    </row>
    <row r="506" spans="1:9" ht="16.5">
      <c r="A506" s="31"/>
      <c r="B506" s="31"/>
      <c r="C506" s="31"/>
      <c r="I506" s="30"/>
    </row>
    <row r="507" spans="1:9" ht="16.5">
      <c r="A507" s="31"/>
      <c r="B507" s="31"/>
      <c r="C507" s="31"/>
      <c r="I507" s="30"/>
    </row>
    <row r="508" spans="1:9" ht="16.5">
      <c r="A508" s="31"/>
      <c r="B508" s="31"/>
      <c r="C508" s="31"/>
      <c r="I508" s="30"/>
    </row>
    <row r="509" spans="1:9" ht="16.5">
      <c r="A509" s="31"/>
      <c r="B509" s="31"/>
      <c r="C509" s="31"/>
      <c r="I509" s="30"/>
    </row>
    <row r="510" spans="1:9" ht="16.5">
      <c r="A510" s="31"/>
      <c r="B510" s="31"/>
      <c r="C510" s="31"/>
      <c r="I510" s="30"/>
    </row>
    <row r="511" spans="1:9" ht="16.5">
      <c r="A511" s="31"/>
      <c r="B511" s="31"/>
      <c r="C511" s="31"/>
      <c r="I511" s="30"/>
    </row>
    <row r="512" spans="1:9" ht="16.5">
      <c r="A512" s="31"/>
      <c r="B512" s="31"/>
      <c r="C512" s="31"/>
      <c r="I512" s="30"/>
    </row>
    <row r="513" spans="1:9" ht="16.5">
      <c r="A513" s="31"/>
      <c r="B513" s="31"/>
      <c r="C513" s="31"/>
      <c r="I513" s="30"/>
    </row>
    <row r="514" spans="1:9" ht="16.5">
      <c r="A514" s="31"/>
      <c r="B514" s="31"/>
      <c r="C514" s="31"/>
      <c r="I514" s="30"/>
    </row>
    <row r="515" spans="1:9" ht="16.5">
      <c r="A515" s="31"/>
      <c r="B515" s="31"/>
      <c r="C515" s="31"/>
      <c r="I515" s="30"/>
    </row>
    <row r="516" spans="1:9" ht="16.5">
      <c r="A516" s="31"/>
      <c r="B516" s="31"/>
      <c r="C516" s="31"/>
      <c r="I516" s="30"/>
    </row>
    <row r="517" spans="1:9" ht="16.5">
      <c r="A517" s="31"/>
      <c r="B517" s="31"/>
      <c r="C517" s="31"/>
      <c r="I517" s="30"/>
    </row>
    <row r="518" spans="1:9" ht="16.5">
      <c r="A518" s="31"/>
      <c r="B518" s="31"/>
      <c r="C518" s="31"/>
      <c r="I518" s="30"/>
    </row>
    <row r="519" spans="1:9" ht="16.5">
      <c r="A519" s="31"/>
      <c r="B519" s="31"/>
      <c r="C519" s="31"/>
      <c r="I519" s="30"/>
    </row>
    <row r="520" spans="1:9" ht="16.5">
      <c r="A520" s="31"/>
      <c r="B520" s="31"/>
      <c r="C520" s="31"/>
      <c r="I520" s="30"/>
    </row>
    <row r="521" spans="1:9" ht="16.5">
      <c r="A521" s="31"/>
      <c r="B521" s="31"/>
      <c r="C521" s="31"/>
      <c r="I521" s="30"/>
    </row>
    <row r="522" spans="1:9" ht="16.5">
      <c r="A522" s="31"/>
      <c r="B522" s="31"/>
      <c r="C522" s="31"/>
      <c r="I522" s="30"/>
    </row>
    <row r="523" spans="1:9" ht="16.5">
      <c r="A523" s="31"/>
      <c r="B523" s="31"/>
      <c r="C523" s="31"/>
      <c r="I523" s="30"/>
    </row>
    <row r="524" spans="1:9" ht="16.5">
      <c r="A524" s="31"/>
      <c r="B524" s="31"/>
      <c r="C524" s="31"/>
      <c r="I524" s="30"/>
    </row>
    <row r="525" spans="1:9" ht="16.5">
      <c r="A525" s="31"/>
      <c r="B525" s="31"/>
      <c r="C525" s="31"/>
      <c r="I525" s="30"/>
    </row>
    <row r="526" spans="1:9" ht="16.5">
      <c r="A526" s="31"/>
      <c r="B526" s="31"/>
      <c r="C526" s="31"/>
      <c r="I526" s="30"/>
    </row>
    <row r="527" spans="1:9" ht="16.5">
      <c r="A527" s="31"/>
      <c r="B527" s="31"/>
      <c r="C527" s="31"/>
      <c r="I527" s="30"/>
    </row>
    <row r="528" spans="1:9" ht="16.5">
      <c r="A528" s="31"/>
      <c r="B528" s="31"/>
      <c r="C528" s="31"/>
      <c r="I528" s="30"/>
    </row>
    <row r="529" spans="1:9" ht="16.5">
      <c r="A529" s="31"/>
      <c r="B529" s="31"/>
      <c r="C529" s="31"/>
      <c r="I529" s="30"/>
    </row>
    <row r="530" spans="1:9" ht="16.5">
      <c r="A530" s="31"/>
      <c r="B530" s="31"/>
      <c r="C530" s="31"/>
      <c r="I530" s="30"/>
    </row>
    <row r="531" spans="1:9" ht="16.5">
      <c r="A531" s="31"/>
      <c r="B531" s="31"/>
      <c r="C531" s="31"/>
      <c r="I531" s="30"/>
    </row>
    <row r="532" spans="1:9" ht="16.5">
      <c r="A532" s="31"/>
      <c r="B532" s="31"/>
      <c r="C532" s="31"/>
      <c r="I532" s="30"/>
    </row>
    <row r="533" spans="1:9" ht="16.5">
      <c r="A533" s="31"/>
      <c r="B533" s="31"/>
      <c r="C533" s="31"/>
      <c r="I533" s="30"/>
    </row>
    <row r="534" spans="1:9" ht="16.5">
      <c r="A534" s="31"/>
      <c r="B534" s="31"/>
      <c r="C534" s="31"/>
      <c r="I534" s="30"/>
    </row>
    <row r="535" spans="1:9" ht="16.5">
      <c r="A535" s="31"/>
      <c r="B535" s="31"/>
      <c r="C535" s="31"/>
      <c r="I535" s="30"/>
    </row>
    <row r="536" spans="1:9" ht="16.5">
      <c r="A536" s="31"/>
      <c r="B536" s="31"/>
      <c r="C536" s="31"/>
      <c r="I536" s="30"/>
    </row>
    <row r="537" spans="1:9" ht="16.5">
      <c r="A537" s="31"/>
      <c r="B537" s="31"/>
      <c r="C537" s="31"/>
      <c r="I537" s="30"/>
    </row>
    <row r="538" spans="1:9" ht="16.5">
      <c r="A538" s="31"/>
      <c r="B538" s="31"/>
      <c r="C538" s="31"/>
      <c r="I538" s="30"/>
    </row>
    <row r="539" spans="1:9" ht="16.5">
      <c r="A539" s="31"/>
      <c r="B539" s="31"/>
      <c r="C539" s="31"/>
      <c r="I539" s="30"/>
    </row>
    <row r="540" spans="1:9" ht="16.5">
      <c r="A540" s="31"/>
      <c r="B540" s="31"/>
      <c r="C540" s="31"/>
      <c r="I540" s="30"/>
    </row>
    <row r="541" spans="1:3" ht="16.5">
      <c r="A541" s="31"/>
      <c r="B541" s="31"/>
      <c r="C541" s="31"/>
    </row>
    <row r="542" spans="1:3" ht="16.5">
      <c r="A542" s="31"/>
      <c r="B542" s="31"/>
      <c r="C542" s="31"/>
    </row>
    <row r="543" spans="1:3" ht="16.5">
      <c r="A543" s="31"/>
      <c r="B543" s="31"/>
      <c r="C543" s="31"/>
    </row>
    <row r="544" spans="1:3" ht="16.5">
      <c r="A544" s="31"/>
      <c r="B544" s="31"/>
      <c r="C544" s="31"/>
    </row>
    <row r="545" spans="1:3" ht="16.5">
      <c r="A545" s="31"/>
      <c r="B545" s="31"/>
      <c r="C545" s="31"/>
    </row>
    <row r="546" spans="1:3" ht="16.5">
      <c r="A546" s="31"/>
      <c r="B546" s="31"/>
      <c r="C546" s="31"/>
    </row>
    <row r="547" spans="1:3" ht="16.5">
      <c r="A547" s="31"/>
      <c r="B547" s="31"/>
      <c r="C547" s="31"/>
    </row>
    <row r="548" spans="1:3" ht="16.5">
      <c r="A548" s="31"/>
      <c r="B548" s="31"/>
      <c r="C548" s="31"/>
    </row>
    <row r="549" spans="1:3" ht="16.5">
      <c r="A549" s="31"/>
      <c r="B549" s="31"/>
      <c r="C549" s="31"/>
    </row>
    <row r="550" spans="1:3" ht="16.5">
      <c r="A550" s="31"/>
      <c r="B550" s="31"/>
      <c r="C550" s="31"/>
    </row>
    <row r="551" spans="1:3" ht="16.5">
      <c r="A551" s="31"/>
      <c r="B551" s="31"/>
      <c r="C551" s="31"/>
    </row>
    <row r="552" spans="1:3" ht="16.5">
      <c r="A552" s="31"/>
      <c r="B552" s="31"/>
      <c r="C552" s="31"/>
    </row>
    <row r="553" spans="1:3" ht="16.5">
      <c r="A553" s="31"/>
      <c r="B553" s="31"/>
      <c r="C553" s="31"/>
    </row>
    <row r="554" spans="1:3" ht="16.5">
      <c r="A554" s="31"/>
      <c r="B554" s="31"/>
      <c r="C554" s="31"/>
    </row>
    <row r="555" spans="1:3" ht="16.5">
      <c r="A555" s="31"/>
      <c r="B555" s="31"/>
      <c r="C555" s="31"/>
    </row>
    <row r="556" spans="1:3" ht="16.5">
      <c r="A556" s="31"/>
      <c r="B556" s="31"/>
      <c r="C556" s="31"/>
    </row>
    <row r="557" spans="1:3" ht="16.5">
      <c r="A557" s="31"/>
      <c r="B557" s="31"/>
      <c r="C557" s="31"/>
    </row>
    <row r="558" spans="1:3" ht="16.5">
      <c r="A558" s="31"/>
      <c r="B558" s="31"/>
      <c r="C558" s="31"/>
    </row>
    <row r="559" spans="1:3" ht="16.5">
      <c r="A559" s="31"/>
      <c r="B559" s="31"/>
      <c r="C559" s="31"/>
    </row>
    <row r="560" spans="1:3" ht="16.5">
      <c r="A560" s="31"/>
      <c r="B560" s="31"/>
      <c r="C560" s="31"/>
    </row>
    <row r="561" spans="1:3" ht="16.5">
      <c r="A561" s="31"/>
      <c r="B561" s="31"/>
      <c r="C561" s="31"/>
    </row>
    <row r="562" spans="1:3" ht="16.5">
      <c r="A562" s="31"/>
      <c r="B562" s="31"/>
      <c r="C562" s="31"/>
    </row>
    <row r="563" spans="1:3" ht="16.5">
      <c r="A563" s="31"/>
      <c r="B563" s="31"/>
      <c r="C563" s="31"/>
    </row>
    <row r="564" spans="1:3" ht="16.5">
      <c r="A564" s="31"/>
      <c r="B564" s="31"/>
      <c r="C564" s="31"/>
    </row>
    <row r="565" spans="1:3" ht="16.5">
      <c r="A565" s="31"/>
      <c r="B565" s="31"/>
      <c r="C565" s="31"/>
    </row>
    <row r="566" spans="1:3" ht="16.5">
      <c r="A566" s="31"/>
      <c r="B566" s="31"/>
      <c r="C566" s="31"/>
    </row>
    <row r="567" spans="1:3" ht="16.5">
      <c r="A567" s="31"/>
      <c r="B567" s="31"/>
      <c r="C567" s="31"/>
    </row>
    <row r="568" spans="1:3" ht="16.5">
      <c r="A568" s="31"/>
      <c r="B568" s="31"/>
      <c r="C568" s="31"/>
    </row>
    <row r="569" spans="1:3" ht="16.5">
      <c r="A569" s="31"/>
      <c r="B569" s="31"/>
      <c r="C569" s="31"/>
    </row>
    <row r="570" spans="1:3" ht="16.5">
      <c r="A570" s="31"/>
      <c r="B570" s="31"/>
      <c r="C570" s="31"/>
    </row>
    <row r="571" spans="1:3" ht="16.5">
      <c r="A571" s="31"/>
      <c r="B571" s="31"/>
      <c r="C571" s="31"/>
    </row>
    <row r="572" spans="1:3" ht="16.5">
      <c r="A572" s="31"/>
      <c r="B572" s="31"/>
      <c r="C572" s="31"/>
    </row>
    <row r="573" spans="1:3" ht="16.5">
      <c r="A573" s="31"/>
      <c r="B573" s="31"/>
      <c r="C573" s="31"/>
    </row>
    <row r="574" spans="1:3" ht="16.5">
      <c r="A574" s="31"/>
      <c r="B574" s="31"/>
      <c r="C574" s="31"/>
    </row>
    <row r="575" spans="1:3" ht="16.5">
      <c r="A575" s="31"/>
      <c r="B575" s="31"/>
      <c r="C575" s="31"/>
    </row>
    <row r="576" spans="1:3" ht="16.5">
      <c r="A576" s="31"/>
      <c r="B576" s="31"/>
      <c r="C576" s="31"/>
    </row>
    <row r="577" spans="1:3" ht="16.5">
      <c r="A577" s="31"/>
      <c r="B577" s="31"/>
      <c r="C577" s="31"/>
    </row>
    <row r="578" spans="1:3" ht="16.5">
      <c r="A578" s="31"/>
      <c r="B578" s="31"/>
      <c r="C578" s="31"/>
    </row>
    <row r="579" spans="1:3" ht="16.5">
      <c r="A579" s="31"/>
      <c r="B579" s="31"/>
      <c r="C579" s="31"/>
    </row>
    <row r="580" spans="1:3" ht="16.5">
      <c r="A580" s="31"/>
      <c r="B580" s="31"/>
      <c r="C580" s="31"/>
    </row>
    <row r="581" spans="1:3" ht="16.5">
      <c r="A581" s="31"/>
      <c r="B581" s="31"/>
      <c r="C581" s="31"/>
    </row>
    <row r="582" spans="1:3" ht="16.5">
      <c r="A582" s="31"/>
      <c r="B582" s="31"/>
      <c r="C582" s="31"/>
    </row>
    <row r="583" spans="1:3" ht="16.5">
      <c r="A583" s="31"/>
      <c r="B583" s="31"/>
      <c r="C583" s="31"/>
    </row>
    <row r="584" spans="1:3" ht="16.5">
      <c r="A584" s="31"/>
      <c r="B584" s="31"/>
      <c r="C584" s="31"/>
    </row>
    <row r="585" spans="1:3" ht="16.5">
      <c r="A585" s="31"/>
      <c r="B585" s="31"/>
      <c r="C585" s="31"/>
    </row>
    <row r="586" spans="1:3" ht="16.5">
      <c r="A586" s="31"/>
      <c r="B586" s="31"/>
      <c r="C586" s="31"/>
    </row>
    <row r="587" spans="1:3" ht="16.5">
      <c r="A587" s="31"/>
      <c r="B587" s="31"/>
      <c r="C587" s="31"/>
    </row>
    <row r="588" spans="1:3" ht="16.5">
      <c r="A588" s="31"/>
      <c r="B588" s="31"/>
      <c r="C588" s="31"/>
    </row>
    <row r="589" spans="1:3" ht="16.5">
      <c r="A589" s="31"/>
      <c r="B589" s="31"/>
      <c r="C589" s="31"/>
    </row>
    <row r="590" spans="1:3" ht="16.5">
      <c r="A590" s="31"/>
      <c r="B590" s="31"/>
      <c r="C590" s="31"/>
    </row>
    <row r="591" spans="1:3" ht="16.5">
      <c r="A591" s="31"/>
      <c r="B591" s="31"/>
      <c r="C591" s="31"/>
    </row>
    <row r="592" spans="1:3" ht="16.5">
      <c r="A592" s="31"/>
      <c r="B592" s="31"/>
      <c r="C592" s="31"/>
    </row>
    <row r="593" spans="1:3" ht="16.5">
      <c r="A593" s="31"/>
      <c r="B593" s="31"/>
      <c r="C593" s="31"/>
    </row>
    <row r="594" spans="1:3" ht="16.5">
      <c r="A594" s="31"/>
      <c r="B594" s="31"/>
      <c r="C594" s="31"/>
    </row>
    <row r="595" spans="1:3" ht="16.5">
      <c r="A595" s="31"/>
      <c r="B595" s="31"/>
      <c r="C595" s="31"/>
    </row>
    <row r="596" spans="1:3" ht="16.5">
      <c r="A596" s="31"/>
      <c r="B596" s="31"/>
      <c r="C596" s="31"/>
    </row>
    <row r="597" spans="1:3" ht="16.5">
      <c r="A597" s="31"/>
      <c r="B597" s="31"/>
      <c r="C597" s="31"/>
    </row>
    <row r="598" spans="1:3" ht="16.5">
      <c r="A598" s="31"/>
      <c r="B598" s="31"/>
      <c r="C598" s="31"/>
    </row>
    <row r="599" spans="1:3" ht="16.5">
      <c r="A599" s="31"/>
      <c r="B599" s="31"/>
      <c r="C599" s="31"/>
    </row>
    <row r="600" spans="1:3" ht="16.5">
      <c r="A600" s="31"/>
      <c r="B600" s="31"/>
      <c r="C600" s="31"/>
    </row>
    <row r="601" spans="1:3" ht="16.5">
      <c r="A601" s="31"/>
      <c r="B601" s="31"/>
      <c r="C601" s="31"/>
    </row>
    <row r="602" spans="1:3" ht="16.5">
      <c r="A602" s="31"/>
      <c r="B602" s="31"/>
      <c r="C602" s="31"/>
    </row>
    <row r="603" spans="1:3" ht="16.5">
      <c r="A603" s="31"/>
      <c r="B603" s="31"/>
      <c r="C603" s="31"/>
    </row>
    <row r="604" spans="1:3" ht="16.5">
      <c r="A604" s="31"/>
      <c r="B604" s="31"/>
      <c r="C604" s="31"/>
    </row>
    <row r="605" spans="1:3" ht="16.5">
      <c r="A605" s="31"/>
      <c r="B605" s="31"/>
      <c r="C605" s="31"/>
    </row>
    <row r="606" spans="1:3" ht="16.5">
      <c r="A606" s="31"/>
      <c r="B606" s="31"/>
      <c r="C606" s="31"/>
    </row>
    <row r="607" spans="1:3" ht="16.5">
      <c r="A607" s="31"/>
      <c r="B607" s="31"/>
      <c r="C607" s="31"/>
    </row>
    <row r="608" spans="1:3" ht="16.5">
      <c r="A608" s="31"/>
      <c r="B608" s="31"/>
      <c r="C608" s="31"/>
    </row>
    <row r="609" spans="1:3" ht="16.5">
      <c r="A609" s="31"/>
      <c r="B609" s="31"/>
      <c r="C609" s="31"/>
    </row>
    <row r="610" spans="1:3" ht="16.5">
      <c r="A610" s="31"/>
      <c r="B610" s="31"/>
      <c r="C610" s="31"/>
    </row>
    <row r="611" spans="1:3" ht="16.5">
      <c r="A611" s="31"/>
      <c r="B611" s="31"/>
      <c r="C611" s="31"/>
    </row>
    <row r="612" spans="1:3" ht="16.5">
      <c r="A612" s="31"/>
      <c r="B612" s="31"/>
      <c r="C612" s="31"/>
    </row>
    <row r="613" spans="1:3" ht="16.5">
      <c r="A613" s="31"/>
      <c r="B613" s="31"/>
      <c r="C613" s="31"/>
    </row>
    <row r="614" spans="1:3" ht="16.5">
      <c r="A614" s="31"/>
      <c r="B614" s="31"/>
      <c r="C614" s="31"/>
    </row>
    <row r="615" spans="1:3" ht="16.5">
      <c r="A615" s="31"/>
      <c r="B615" s="31"/>
      <c r="C615" s="31"/>
    </row>
    <row r="616" spans="1:3" ht="16.5">
      <c r="A616" s="31"/>
      <c r="B616" s="31"/>
      <c r="C616" s="31"/>
    </row>
    <row r="617" spans="1:3" ht="16.5">
      <c r="A617" s="31"/>
      <c r="B617" s="31"/>
      <c r="C617" s="31"/>
    </row>
    <row r="618" spans="1:3" ht="16.5">
      <c r="A618" s="31"/>
      <c r="B618" s="31"/>
      <c r="C618" s="31"/>
    </row>
    <row r="619" spans="1:3" ht="16.5">
      <c r="A619" s="31"/>
      <c r="B619" s="31"/>
      <c r="C619" s="31"/>
    </row>
    <row r="620" spans="1:3" ht="16.5">
      <c r="A620" s="31"/>
      <c r="B620" s="31"/>
      <c r="C620" s="31"/>
    </row>
    <row r="621" spans="1:3" ht="16.5">
      <c r="A621" s="31"/>
      <c r="B621" s="31"/>
      <c r="C621" s="31"/>
    </row>
    <row r="622" spans="1:3" ht="16.5">
      <c r="A622" s="31"/>
      <c r="B622" s="31"/>
      <c r="C622" s="31"/>
    </row>
    <row r="623" spans="1:3" ht="16.5">
      <c r="A623" s="31"/>
      <c r="B623" s="31"/>
      <c r="C623" s="31"/>
    </row>
    <row r="624" spans="1:3" ht="16.5">
      <c r="A624" s="31"/>
      <c r="B624" s="31"/>
      <c r="C624" s="31"/>
    </row>
    <row r="625" spans="1:3" ht="16.5">
      <c r="A625" s="31"/>
      <c r="B625" s="31"/>
      <c r="C625" s="31"/>
    </row>
    <row r="626" spans="1:3" ht="16.5">
      <c r="A626" s="31"/>
      <c r="B626" s="31"/>
      <c r="C626" s="31"/>
    </row>
    <row r="627" spans="1:3" ht="16.5">
      <c r="A627" s="31"/>
      <c r="B627" s="31"/>
      <c r="C627" s="31"/>
    </row>
    <row r="628" spans="1:3" ht="16.5">
      <c r="A628" s="31"/>
      <c r="B628" s="31"/>
      <c r="C628" s="31"/>
    </row>
    <row r="629" spans="1:3" ht="16.5">
      <c r="A629" s="31"/>
      <c r="B629" s="31"/>
      <c r="C629" s="31"/>
    </row>
    <row r="630" spans="1:3" ht="16.5">
      <c r="A630" s="31"/>
      <c r="B630" s="31"/>
      <c r="C630" s="31"/>
    </row>
    <row r="631" spans="1:3" ht="16.5">
      <c r="A631" s="31"/>
      <c r="B631" s="31"/>
      <c r="C631" s="31"/>
    </row>
    <row r="632" spans="1:3" ht="16.5">
      <c r="A632" s="31"/>
      <c r="B632" s="31"/>
      <c r="C632" s="31"/>
    </row>
    <row r="633" spans="1:3" ht="16.5">
      <c r="A633" s="31"/>
      <c r="B633" s="31"/>
      <c r="C633" s="31"/>
    </row>
    <row r="634" spans="1:3" ht="16.5">
      <c r="A634" s="31"/>
      <c r="B634" s="31"/>
      <c r="C634" s="31"/>
    </row>
    <row r="635" spans="1:3" ht="16.5">
      <c r="A635" s="31"/>
      <c r="B635" s="31"/>
      <c r="C635" s="31"/>
    </row>
    <row r="636" spans="1:3" ht="16.5">
      <c r="A636" s="31"/>
      <c r="B636" s="31"/>
      <c r="C636" s="31"/>
    </row>
    <row r="637" spans="1:3" ht="16.5">
      <c r="A637" s="31"/>
      <c r="B637" s="31"/>
      <c r="C637" s="31"/>
    </row>
    <row r="638" spans="1:3" ht="16.5">
      <c r="A638" s="31"/>
      <c r="B638" s="31"/>
      <c r="C638" s="31"/>
    </row>
    <row r="639" spans="1:3" ht="16.5">
      <c r="A639" s="31"/>
      <c r="B639" s="31"/>
      <c r="C639" s="31"/>
    </row>
    <row r="640" spans="1:3" ht="16.5">
      <c r="A640" s="31"/>
      <c r="B640" s="31"/>
      <c r="C640" s="31"/>
    </row>
    <row r="641" spans="1:3" ht="16.5">
      <c r="A641" s="31"/>
      <c r="B641" s="31"/>
      <c r="C641" s="31"/>
    </row>
    <row r="642" spans="1:3" ht="16.5">
      <c r="A642" s="31"/>
      <c r="B642" s="31"/>
      <c r="C642" s="31"/>
    </row>
    <row r="643" spans="1:3" ht="16.5">
      <c r="A643" s="31"/>
      <c r="B643" s="31"/>
      <c r="C643" s="31"/>
    </row>
    <row r="644" spans="1:3" ht="16.5">
      <c r="A644" s="31"/>
      <c r="B644" s="31"/>
      <c r="C644" s="31"/>
    </row>
    <row r="645" spans="1:3" ht="16.5">
      <c r="A645" s="31"/>
      <c r="B645" s="31"/>
      <c r="C645" s="31"/>
    </row>
    <row r="646" spans="1:3" ht="16.5">
      <c r="A646" s="31"/>
      <c r="B646" s="31"/>
      <c r="C646" s="31"/>
    </row>
    <row r="647" spans="1:3" ht="16.5">
      <c r="A647" s="31"/>
      <c r="B647" s="31"/>
      <c r="C647" s="31"/>
    </row>
    <row r="648" spans="1:3" ht="16.5">
      <c r="A648" s="31"/>
      <c r="B648" s="31"/>
      <c r="C648" s="31"/>
    </row>
    <row r="649" spans="1:3" ht="16.5">
      <c r="A649" s="31"/>
      <c r="B649" s="31"/>
      <c r="C649" s="31"/>
    </row>
    <row r="650" spans="1:3" ht="16.5">
      <c r="A650" s="31"/>
      <c r="B650" s="31"/>
      <c r="C650" s="31"/>
    </row>
    <row r="651" spans="1:3" ht="16.5">
      <c r="A651" s="31"/>
      <c r="B651" s="31"/>
      <c r="C651" s="31"/>
    </row>
    <row r="652" spans="1:3" ht="16.5">
      <c r="A652" s="31"/>
      <c r="B652" s="31"/>
      <c r="C652" s="31"/>
    </row>
    <row r="653" spans="1:3" ht="16.5">
      <c r="A653" s="31"/>
      <c r="B653" s="31"/>
      <c r="C653" s="31"/>
    </row>
    <row r="654" spans="1:3" ht="16.5">
      <c r="A654" s="31"/>
      <c r="B654" s="31"/>
      <c r="C654" s="31"/>
    </row>
    <row r="655" spans="1:3" ht="16.5">
      <c r="A655" s="31"/>
      <c r="B655" s="31"/>
      <c r="C655" s="31"/>
    </row>
    <row r="656" spans="1:3" ht="16.5">
      <c r="A656" s="31"/>
      <c r="B656" s="31"/>
      <c r="C656" s="31"/>
    </row>
    <row r="657" spans="1:3" ht="16.5">
      <c r="A657" s="31"/>
      <c r="B657" s="31"/>
      <c r="C657" s="31"/>
    </row>
    <row r="658" spans="1:3" ht="16.5">
      <c r="A658" s="31"/>
      <c r="B658" s="31"/>
      <c r="C658" s="31"/>
    </row>
    <row r="659" spans="1:3" ht="16.5">
      <c r="A659" s="31"/>
      <c r="B659" s="31"/>
      <c r="C659" s="31"/>
    </row>
    <row r="660" spans="1:3" ht="16.5">
      <c r="A660" s="31"/>
      <c r="B660" s="31"/>
      <c r="C660" s="31"/>
    </row>
    <row r="661" spans="1:3" ht="16.5">
      <c r="A661" s="31"/>
      <c r="B661" s="31"/>
      <c r="C661" s="31"/>
    </row>
    <row r="662" spans="1:3" ht="16.5">
      <c r="A662" s="31"/>
      <c r="B662" s="31"/>
      <c r="C662" s="31"/>
    </row>
    <row r="663" spans="1:3" ht="16.5">
      <c r="A663" s="31"/>
      <c r="B663" s="31"/>
      <c r="C663" s="31"/>
    </row>
    <row r="664" spans="1:3" ht="16.5">
      <c r="A664" s="31"/>
      <c r="B664" s="31"/>
      <c r="C664" s="31"/>
    </row>
    <row r="665" spans="1:3" ht="16.5">
      <c r="A665" s="31"/>
      <c r="B665" s="31"/>
      <c r="C665" s="31"/>
    </row>
    <row r="666" spans="1:3" ht="16.5">
      <c r="A666" s="31"/>
      <c r="B666" s="31"/>
      <c r="C666" s="31"/>
    </row>
    <row r="667" spans="1:3" ht="16.5">
      <c r="A667" s="31"/>
      <c r="B667" s="31"/>
      <c r="C667" s="31"/>
    </row>
    <row r="668" spans="1:3" ht="16.5">
      <c r="A668" s="31"/>
      <c r="B668" s="31"/>
      <c r="C668" s="31"/>
    </row>
    <row r="669" spans="1:3" ht="16.5">
      <c r="A669" s="31"/>
      <c r="B669" s="31"/>
      <c r="C669" s="31"/>
    </row>
    <row r="670" spans="1:3" ht="16.5">
      <c r="A670" s="31"/>
      <c r="B670" s="31"/>
      <c r="C670" s="31"/>
    </row>
    <row r="671" spans="1:3" ht="16.5">
      <c r="A671" s="31"/>
      <c r="B671" s="31"/>
      <c r="C671" s="31"/>
    </row>
    <row r="672" spans="1:3" ht="16.5">
      <c r="A672" s="31"/>
      <c r="B672" s="31"/>
      <c r="C672" s="31"/>
    </row>
  </sheetData>
  <mergeCells count="118">
    <mergeCell ref="E302:F302"/>
    <mergeCell ref="E101:F101"/>
    <mergeCell ref="E110:F110"/>
    <mergeCell ref="E272:F272"/>
    <mergeCell ref="E273:F273"/>
    <mergeCell ref="D234:F234"/>
    <mergeCell ref="E236:F236"/>
    <mergeCell ref="E237:F237"/>
    <mergeCell ref="E242:F242"/>
    <mergeCell ref="E243:F243"/>
    <mergeCell ref="G5:I5"/>
    <mergeCell ref="A5:F5"/>
    <mergeCell ref="D6:F6"/>
    <mergeCell ref="D9:F9"/>
    <mergeCell ref="D8:F8"/>
    <mergeCell ref="A1:I1"/>
    <mergeCell ref="A2:I2"/>
    <mergeCell ref="B3:B4"/>
    <mergeCell ref="C3:H4"/>
    <mergeCell ref="I3:I4"/>
    <mergeCell ref="D218:F218"/>
    <mergeCell ref="E56:F56"/>
    <mergeCell ref="E57:F57"/>
    <mergeCell ref="E65:F65"/>
    <mergeCell ref="E66:F66"/>
    <mergeCell ref="E117:F117"/>
    <mergeCell ref="D128:F128"/>
    <mergeCell ref="D129:F129"/>
    <mergeCell ref="D137:F137"/>
    <mergeCell ref="D138:F138"/>
    <mergeCell ref="E140:F140"/>
    <mergeCell ref="D146:F146"/>
    <mergeCell ref="E141:F141"/>
    <mergeCell ref="E123:F123"/>
    <mergeCell ref="E122:F122"/>
    <mergeCell ref="E131:F131"/>
    <mergeCell ref="E132:F132"/>
    <mergeCell ref="E11:F11"/>
    <mergeCell ref="E17:F17"/>
    <mergeCell ref="D23:F23"/>
    <mergeCell ref="D24:F24"/>
    <mergeCell ref="E18:F18"/>
    <mergeCell ref="E12:F12"/>
    <mergeCell ref="E26:F26"/>
    <mergeCell ref="E27:F27"/>
    <mergeCell ref="E34:F34"/>
    <mergeCell ref="E35:F35"/>
    <mergeCell ref="E36:F36"/>
    <mergeCell ref="E46:F46"/>
    <mergeCell ref="E47:F47"/>
    <mergeCell ref="E48:F48"/>
    <mergeCell ref="D71:F71"/>
    <mergeCell ref="D72:F72"/>
    <mergeCell ref="E74:F74"/>
    <mergeCell ref="E75:F75"/>
    <mergeCell ref="E80:F80"/>
    <mergeCell ref="E81:F81"/>
    <mergeCell ref="E85:F85"/>
    <mergeCell ref="E86:F86"/>
    <mergeCell ref="E87:F87"/>
    <mergeCell ref="E92:F92"/>
    <mergeCell ref="E93:F93"/>
    <mergeCell ref="D98:F98"/>
    <mergeCell ref="D99:F99"/>
    <mergeCell ref="D107:F107"/>
    <mergeCell ref="D108:F108"/>
    <mergeCell ref="E116:F116"/>
    <mergeCell ref="E102:F102"/>
    <mergeCell ref="E111:F111"/>
    <mergeCell ref="E149:F149"/>
    <mergeCell ref="D147:F147"/>
    <mergeCell ref="D161:F161"/>
    <mergeCell ref="D162:F162"/>
    <mergeCell ref="E150:F150"/>
    <mergeCell ref="E164:F164"/>
    <mergeCell ref="E165:F165"/>
    <mergeCell ref="E169:F169"/>
    <mergeCell ref="E173:F173"/>
    <mergeCell ref="E174:F174"/>
    <mergeCell ref="D178:F178"/>
    <mergeCell ref="E179:F179"/>
    <mergeCell ref="E180:F180"/>
    <mergeCell ref="E210:F210"/>
    <mergeCell ref="E195:F195"/>
    <mergeCell ref="E188:F188"/>
    <mergeCell ref="E189:F189"/>
    <mergeCell ref="E209:F209"/>
    <mergeCell ref="D200:F200"/>
    <mergeCell ref="D201:F201"/>
    <mergeCell ref="E194:F194"/>
    <mergeCell ref="E203:F203"/>
    <mergeCell ref="E204:F204"/>
    <mergeCell ref="D219:F219"/>
    <mergeCell ref="E221:F221"/>
    <mergeCell ref="E222:F222"/>
    <mergeCell ref="E227:F227"/>
    <mergeCell ref="E228:F228"/>
    <mergeCell ref="D233:F233"/>
    <mergeCell ref="D248:F248"/>
    <mergeCell ref="D249:F249"/>
    <mergeCell ref="E251:F251"/>
    <mergeCell ref="E252:F252"/>
    <mergeCell ref="E257:F257"/>
    <mergeCell ref="E258:F258"/>
    <mergeCell ref="D263:F263"/>
    <mergeCell ref="D264:F264"/>
    <mergeCell ref="E266:F266"/>
    <mergeCell ref="E267:F267"/>
    <mergeCell ref="E278:F278"/>
    <mergeCell ref="E279:F279"/>
    <mergeCell ref="D295:F295"/>
    <mergeCell ref="E297:F297"/>
    <mergeCell ref="E285:F285"/>
    <mergeCell ref="E298:F298"/>
    <mergeCell ref="E280:F280"/>
    <mergeCell ref="E284:F284"/>
    <mergeCell ref="E286:F286"/>
    <mergeCell ref="D294:F294"/>
  </mergeCells>
  <printOptions horizontalCentered="1"/>
  <pageMargins left="0.7480314960629921" right="0.7480314960629921" top="0.5905511811023623" bottom="0.7874015748031497" header="0.31496062992125984" footer="0.5118110236220472"/>
  <pageSetup horizontalDpi="600" verticalDpi="600" orientation="portrait" paperSize="9" r:id="rId1"/>
  <headerFooter alignWithMargins="0">
    <oddHeader xml:space="preserve">&amp;R&amp;"Times New Roman,標準"&amp;P+46 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許景郎</dc:creator>
  <cp:keywords/>
  <dc:description/>
  <cp:lastModifiedBy>j847</cp:lastModifiedBy>
  <cp:lastPrinted>2010-07-26T01:35:31Z</cp:lastPrinted>
  <dcterms:created xsi:type="dcterms:W3CDTF">1999-06-03T07:39:47Z</dcterms:created>
  <dcterms:modified xsi:type="dcterms:W3CDTF">2010-07-26T01:35:47Z</dcterms:modified>
  <cp:category/>
  <cp:version/>
  <cp:contentType/>
  <cp:contentStatus/>
</cp:coreProperties>
</file>