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69"/>
  <workbookPr codeName="ThisWorkbook" defaultThemeVersion="166925"/>
  <mc:AlternateContent xmlns:mc="http://schemas.openxmlformats.org/markup-compatibility/2006">
    <mc:Choice Requires="x15">
      <x15ac:absPath xmlns:x15ac="http://schemas.microsoft.com/office/spreadsheetml/2010/11/ac" url="D:\彥順\依業務分類\調查表\★肺炎防治及紓困振興執行數\"/>
    </mc:Choice>
  </mc:AlternateContent>
  <xr:revisionPtr revIDLastSave="0" documentId="13_ncr:1_{8A0C9F00-B99C-4CC6-A5D7-9766A2C52CA9}" xr6:coauthVersionLast="36" xr6:coauthVersionMax="36" xr10:uidLastSave="{00000000-0000-0000-0000-000000000000}"/>
  <bookViews>
    <workbookView xWindow="0" yWindow="0" windowWidth="23040" windowHeight="8676" xr2:uid="{C5BE6588-FF32-4741-A1E6-53963BDDB2FA}"/>
  </bookViews>
  <sheets>
    <sheet name="10912_當月 (2)" sheetId="5" r:id="rId1"/>
  </sheets>
  <definedNames>
    <definedName name="_xlnm._FilterDatabase" localSheetId="0" hidden="1">'10912_當月 (2)'!$A$4:$C$149</definedName>
    <definedName name="_xlnm.Print_Area" localSheetId="0">'10912_當月 (2)'!$A$1:$C$149</definedName>
    <definedName name="_xlnm.Print_Titles" localSheetId="0">'10912_當月 (2)'!$4:$4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47" i="5" l="1"/>
  <c r="C145" i="5"/>
  <c r="C143" i="5"/>
  <c r="C141" i="5"/>
  <c r="C139" i="5"/>
  <c r="C115" i="5"/>
  <c r="C113" i="5"/>
  <c r="C111" i="5"/>
  <c r="C94" i="5"/>
  <c r="C91" i="5"/>
  <c r="C89" i="5"/>
  <c r="C77" i="5"/>
  <c r="C65" i="5"/>
  <c r="C63" i="5"/>
  <c r="C57" i="5"/>
  <c r="C55" i="5"/>
  <c r="C51" i="5"/>
  <c r="C49" i="5"/>
  <c r="C48" i="5"/>
  <c r="C42" i="5"/>
  <c r="C40" i="5"/>
  <c r="C33" i="5"/>
  <c r="C27" i="5"/>
  <c r="C24" i="5"/>
  <c r="C23" i="5"/>
  <c r="C20" i="5"/>
  <c r="C18" i="5"/>
  <c r="C17" i="5"/>
  <c r="C15" i="5"/>
  <c r="C8" i="5"/>
  <c r="C7" i="5"/>
  <c r="C6" i="5" s="1"/>
  <c r="C22" i="5" l="1"/>
  <c r="C5" i="5" s="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F9C994E9-5111-4935-8B1D-5AD583C7DF5C}" name="基金預算因應嚴重特殊傳染性肺炎防治及紓困振興執行數" type="4" refreshedVersion="0" background="1">
    <webPr xml="1" sourceData="1" url="D:\承辦業務-閔傑\@@彙編\@@未分類\1090712-防疫費用減免及經費執行-上網公告\基金預算因應嚴重特殊傳染性肺炎防治及紓困振興執行數.xml" htmlTables="1" htmlFormat="all"/>
  </connection>
</connections>
</file>

<file path=xl/sharedStrings.xml><?xml version="1.0" encoding="utf-8"?>
<sst xmlns="http://schemas.openxmlformats.org/spreadsheetml/2006/main" count="211" uniqueCount="195">
  <si>
    <r>
      <rPr>
        <sz val="12"/>
        <rFont val="標楷體"/>
        <family val="4"/>
        <charset val="136"/>
      </rPr>
      <t>促進旅行業</t>
    </r>
    <r>
      <rPr>
        <sz val="12"/>
        <rFont val="Times New Roman"/>
        <family val="1"/>
      </rPr>
      <t>(</t>
    </r>
    <r>
      <rPr>
        <sz val="12"/>
        <rFont val="標楷體"/>
        <family val="4"/>
        <charset val="136"/>
      </rPr>
      <t>含導遊領隊</t>
    </r>
    <r>
      <rPr>
        <sz val="12"/>
        <rFont val="Times New Roman"/>
        <family val="1"/>
      </rPr>
      <t>)</t>
    </r>
    <r>
      <rPr>
        <sz val="12"/>
        <rFont val="標楷體"/>
        <family val="4"/>
        <charset val="136"/>
      </rPr>
      <t>、旅宿業、觀光遊樂業發展</t>
    </r>
    <r>
      <rPr>
        <sz val="12"/>
        <rFont val="Times New Roman"/>
        <family val="1"/>
      </rPr>
      <t>-</t>
    </r>
    <r>
      <rPr>
        <sz val="12"/>
        <rFont val="標楷體"/>
        <family val="4"/>
        <charset val="136"/>
      </rPr>
      <t>人才培訓</t>
    </r>
    <r>
      <rPr>
        <sz val="12"/>
        <rFont val="Times New Roman"/>
        <family val="1"/>
      </rPr>
      <t xml:space="preserve">     </t>
    </r>
    <phoneticPr fontId="2" type="noConversion"/>
  </si>
  <si>
    <r>
      <rPr>
        <sz val="12"/>
        <rFont val="標楷體"/>
        <family val="4"/>
        <charset val="136"/>
      </rPr>
      <t>入境旅行社紓困</t>
    </r>
    <phoneticPr fontId="2" type="noConversion"/>
  </si>
  <si>
    <r>
      <rPr>
        <sz val="12"/>
        <rFont val="標楷體"/>
        <family val="4"/>
        <charset val="136"/>
      </rPr>
      <t>旅行業接待大陸旅行團提前離境等補助</t>
    </r>
    <phoneticPr fontId="2" type="noConversion"/>
  </si>
  <si>
    <r>
      <rPr>
        <sz val="12"/>
        <rFont val="標楷體"/>
        <family val="4"/>
        <charset val="136"/>
      </rPr>
      <t>旅行業停止出入團之補助措施</t>
    </r>
    <phoneticPr fontId="2" type="noConversion"/>
  </si>
  <si>
    <r>
      <rPr>
        <sz val="12"/>
        <rFont val="標楷體"/>
        <family val="4"/>
        <charset val="136"/>
      </rPr>
      <t>促進旅行業</t>
    </r>
    <r>
      <rPr>
        <sz val="12"/>
        <rFont val="Times New Roman"/>
        <family val="1"/>
      </rPr>
      <t>(</t>
    </r>
    <r>
      <rPr>
        <sz val="12"/>
        <rFont val="標楷體"/>
        <family val="4"/>
        <charset val="136"/>
      </rPr>
      <t>含導遊領隊</t>
    </r>
    <r>
      <rPr>
        <sz val="12"/>
        <rFont val="Times New Roman"/>
        <family val="1"/>
      </rPr>
      <t>)</t>
    </r>
    <r>
      <rPr>
        <sz val="12"/>
        <rFont val="標楷體"/>
        <family val="4"/>
        <charset val="136"/>
      </rPr>
      <t>、旅宿業、觀光遊樂業發展</t>
    </r>
    <r>
      <rPr>
        <sz val="12"/>
        <rFont val="Times New Roman"/>
        <family val="1"/>
      </rPr>
      <t>-</t>
    </r>
    <r>
      <rPr>
        <sz val="12"/>
        <rFont val="標楷體"/>
        <family val="4"/>
        <charset val="136"/>
      </rPr>
      <t>人才培訓</t>
    </r>
    <r>
      <rPr>
        <sz val="12"/>
        <rFont val="Times New Roman"/>
        <family val="1"/>
      </rPr>
      <t>2.0</t>
    </r>
    <r>
      <rPr>
        <sz val="12"/>
        <rFont val="標楷體"/>
        <family val="4"/>
        <charset val="136"/>
      </rPr>
      <t>加碼</t>
    </r>
    <phoneticPr fontId="2" type="noConversion"/>
  </si>
  <si>
    <r>
      <rPr>
        <sz val="12"/>
        <rFont val="標楷體"/>
        <family val="4"/>
        <charset val="136"/>
      </rPr>
      <t>觀光遊樂業團體取消方案</t>
    </r>
    <phoneticPr fontId="2" type="noConversion"/>
  </si>
  <si>
    <r>
      <rPr>
        <sz val="12"/>
        <rFont val="標楷體"/>
        <family val="4"/>
        <charset val="136"/>
      </rPr>
      <t>就業安定基金</t>
    </r>
  </si>
  <si>
    <r>
      <rPr>
        <sz val="12"/>
        <rFont val="標楷體"/>
        <family val="4"/>
        <charset val="136"/>
      </rPr>
      <t>勞工保險局作業基金</t>
    </r>
  </si>
  <si>
    <r>
      <rPr>
        <sz val="12"/>
        <rFont val="標楷體"/>
        <family val="4"/>
        <charset val="136"/>
      </rPr>
      <t>航港建設基金</t>
    </r>
  </si>
  <si>
    <r>
      <rPr>
        <sz val="12"/>
        <rFont val="標楷體"/>
        <family val="4"/>
        <charset val="136"/>
      </rPr>
      <t>提撥專款作為貸款信用保證協助非中小企業規模之船舶運送業、貨櫃集散站經營業、船舶貨物裝卸承攬業融通貸款</t>
    </r>
    <r>
      <rPr>
        <sz val="12"/>
        <rFont val="Times New Roman"/>
        <family val="1"/>
      </rPr>
      <t>(</t>
    </r>
    <r>
      <rPr>
        <sz val="12"/>
        <rFont val="標楷體"/>
        <family val="4"/>
        <charset val="136"/>
      </rPr>
      <t>紓困</t>
    </r>
    <r>
      <rPr>
        <sz val="12"/>
        <rFont val="Times New Roman"/>
        <family val="1"/>
      </rPr>
      <t>2.0</t>
    </r>
    <r>
      <rPr>
        <sz val="12"/>
        <rFont val="標楷體"/>
        <family val="4"/>
        <charset val="136"/>
      </rPr>
      <t>方案</t>
    </r>
    <r>
      <rPr>
        <sz val="12"/>
        <rFont val="Times New Roman"/>
        <family val="1"/>
      </rPr>
      <t>)</t>
    </r>
  </si>
  <si>
    <r>
      <rPr>
        <sz val="12"/>
        <rFont val="標楷體"/>
        <family val="4"/>
        <charset val="136"/>
      </rPr>
      <t>國立陽明大學附設醫院作業基金</t>
    </r>
  </si>
  <si>
    <r>
      <rPr>
        <sz val="12"/>
        <rFont val="標楷體"/>
        <family val="4"/>
        <charset val="136"/>
      </rPr>
      <t>防疫物資及除菌消毒作業</t>
    </r>
  </si>
  <si>
    <r>
      <rPr>
        <sz val="12"/>
        <rFont val="標楷體"/>
        <family val="4"/>
        <charset val="136"/>
      </rPr>
      <t>額溫槍</t>
    </r>
  </si>
  <si>
    <r>
      <rPr>
        <sz val="12"/>
        <rFont val="標楷體"/>
        <family val="4"/>
        <charset val="136"/>
      </rPr>
      <t>國立文化機構作業基金</t>
    </r>
  </si>
  <si>
    <r>
      <rPr>
        <sz val="12"/>
        <rFont val="標楷體"/>
        <family val="4"/>
        <charset val="136"/>
      </rPr>
      <t>考選業務基金</t>
    </r>
  </si>
  <si>
    <r>
      <rPr>
        <sz val="12"/>
        <rFont val="標楷體"/>
        <family val="4"/>
        <charset val="136"/>
      </rPr>
      <t>防疫人力試務酬勞、防疫相關用品及環境消毒費用</t>
    </r>
  </si>
  <si>
    <r>
      <rPr>
        <sz val="12"/>
        <rFont val="標楷體"/>
        <family val="4"/>
        <charset val="136"/>
      </rPr>
      <t>核子事故緊急應變基金</t>
    </r>
  </si>
  <si>
    <r>
      <rPr>
        <sz val="12"/>
        <rFont val="標楷體"/>
        <family val="4"/>
        <charset val="136"/>
      </rPr>
      <t>油輪船隊防疫物資</t>
    </r>
    <phoneticPr fontId="2" type="noConversion"/>
  </si>
  <si>
    <r>
      <rPr>
        <sz val="12"/>
        <rFont val="標楷體"/>
        <family val="4"/>
        <charset val="136"/>
      </rPr>
      <t>口罩、防護面罩、酒精、異地辦公經費及辦理防疫紓困貸款人力等</t>
    </r>
  </si>
  <si>
    <r>
      <rPr>
        <sz val="12"/>
        <rFont val="標楷體"/>
        <family val="4"/>
        <charset val="136"/>
      </rPr>
      <t>財政部印刷廠</t>
    </r>
  </si>
  <si>
    <r>
      <rPr>
        <sz val="12"/>
        <rFont val="標楷體"/>
        <family val="4"/>
        <charset val="136"/>
      </rPr>
      <t>配合防疫新增生產</t>
    </r>
    <r>
      <rPr>
        <sz val="12"/>
        <rFont val="Times New Roman"/>
        <family val="1"/>
      </rPr>
      <t>75%</t>
    </r>
    <r>
      <rPr>
        <sz val="12"/>
        <rFont val="標楷體"/>
        <family val="4"/>
        <charset val="136"/>
      </rPr>
      <t>酒精產品計畫</t>
    </r>
  </si>
  <si>
    <r>
      <rPr>
        <sz val="12"/>
        <rFont val="標楷體"/>
        <family val="4"/>
        <charset val="136"/>
      </rPr>
      <t>教育部所屬機構作業基金</t>
    </r>
    <phoneticPr fontId="2" type="noConversion"/>
  </si>
  <si>
    <r>
      <rPr>
        <sz val="12"/>
        <rFont val="標楷體"/>
        <family val="4"/>
        <charset val="136"/>
      </rPr>
      <t>國立高級中等學校校務基金</t>
    </r>
  </si>
  <si>
    <r>
      <rPr>
        <sz val="12"/>
        <rFont val="標楷體"/>
        <family val="4"/>
        <charset val="136"/>
      </rPr>
      <t>法務部矯正機關作業基金</t>
    </r>
  </si>
  <si>
    <r>
      <rPr>
        <sz val="12"/>
        <rFont val="標楷體"/>
        <family val="4"/>
        <charset val="136"/>
      </rPr>
      <t>紅外線熱影像儀、口罩、防護面罩、酒精、額溫槍及異地辦公經費等</t>
    </r>
  </si>
  <si>
    <r>
      <rPr>
        <sz val="12"/>
        <rFont val="標楷體"/>
        <family val="4"/>
        <charset val="136"/>
      </rPr>
      <t>行政院國家科學技術發展基金</t>
    </r>
  </si>
  <si>
    <r>
      <rPr>
        <sz val="12"/>
        <rFont val="標楷體"/>
        <family val="4"/>
        <charset val="136"/>
      </rPr>
      <t>紅外線熱像測溫儀等</t>
    </r>
  </si>
  <si>
    <r>
      <rPr>
        <sz val="12"/>
        <rFont val="標楷體"/>
        <family val="4"/>
        <charset val="136"/>
      </rPr>
      <t>自動手指消毒器及口罩、酒精、額溫槍、潔手劑、漂白水、手套等</t>
    </r>
  </si>
  <si>
    <r>
      <rPr>
        <sz val="12"/>
        <rFont val="標楷體"/>
        <family val="4"/>
        <charset val="136"/>
      </rPr>
      <t>一般醫療型口罩、</t>
    </r>
    <r>
      <rPr>
        <sz val="12"/>
        <rFont val="Times New Roman"/>
        <family val="1"/>
      </rPr>
      <t>N95</t>
    </r>
    <r>
      <rPr>
        <sz val="12"/>
        <rFont val="標楷體"/>
        <family val="4"/>
        <charset val="136"/>
      </rPr>
      <t>口罩、耳溫槍、額溫槍、酒精消毒與清潔等</t>
    </r>
  </si>
  <si>
    <r>
      <rPr>
        <sz val="12"/>
        <rFont val="標楷體"/>
        <family val="4"/>
        <charset val="136"/>
      </rPr>
      <t>一般醫用口罩、額溫槍、自動酒精手指消毒器、酒精等</t>
    </r>
  </si>
  <si>
    <r>
      <rPr>
        <sz val="12"/>
        <rFont val="標楷體"/>
        <family val="4"/>
        <charset val="136"/>
      </rPr>
      <t>耳額溫槍、自動消毒機、口罩及酒精等</t>
    </r>
  </si>
  <si>
    <r>
      <rPr>
        <sz val="12"/>
        <rFont val="標楷體"/>
        <family val="4"/>
        <charset val="136"/>
      </rPr>
      <t>新型人體測溫用紅外線熱影像儀、電子影像喉頭鏡插管系統、硬式喉頭鏡、防疫通關系統及檢驗試劑、防護面罩、護目鏡、隔離衣等防疫用物品等</t>
    </r>
  </si>
  <si>
    <r>
      <rPr>
        <sz val="12"/>
        <rFont val="標楷體"/>
        <family val="4"/>
        <charset val="136"/>
      </rPr>
      <t>帳篷、帆布搭設、篩檢站電話設備配線及紅外線體溫放置架等</t>
    </r>
  </si>
  <si>
    <r>
      <rPr>
        <sz val="12"/>
        <rFont val="標楷體"/>
        <family val="4"/>
        <charset val="136"/>
      </rPr>
      <t>隔離衣、口罩、乾洗手、手套及面罩等</t>
    </r>
  </si>
  <si>
    <r>
      <rPr>
        <sz val="12"/>
        <rFont val="標楷體"/>
        <family val="4"/>
        <charset val="136"/>
      </rPr>
      <t>大型展銷活動</t>
    </r>
  </si>
  <si>
    <r>
      <rPr>
        <sz val="12"/>
        <rFont val="標楷體"/>
        <family val="4"/>
        <charset val="136"/>
      </rPr>
      <t>強化運動產業人力素質</t>
    </r>
  </si>
  <si>
    <r>
      <rPr>
        <sz val="12"/>
        <rFont val="標楷體"/>
        <family val="4"/>
        <charset val="136"/>
      </rPr>
      <t>隔離衣、防護衣及酒精、篩檢及隔離耗材設備等</t>
    </r>
  </si>
  <si>
    <r>
      <rPr>
        <sz val="12"/>
        <rFont val="標楷體"/>
        <family val="4"/>
        <charset val="136"/>
      </rPr>
      <t>口罩、耳溫槍、酒精等防疫用品及噴霧式消毒設備等</t>
    </r>
  </si>
  <si>
    <r>
      <rPr>
        <sz val="12"/>
        <rFont val="標楷體"/>
        <family val="4"/>
        <charset val="136"/>
      </rPr>
      <t>安心就業計畫</t>
    </r>
  </si>
  <si>
    <r>
      <rPr>
        <sz val="12"/>
        <rFont val="標楷體"/>
        <family val="4"/>
        <charset val="136"/>
      </rPr>
      <t>休閒農業產業場域升級、商品優化、多元行銷等</t>
    </r>
  </si>
  <si>
    <r>
      <rPr>
        <sz val="12"/>
        <rFont val="標楷體"/>
        <family val="4"/>
        <charset val="136"/>
      </rPr>
      <t>額溫槍、酒精、乾洗手液、紗布、棉織口罩、洗手液及消毒用噴霧機等</t>
    </r>
  </si>
  <si>
    <r>
      <rPr>
        <sz val="12"/>
        <rFont val="標楷體"/>
        <family val="4"/>
        <charset val="136"/>
      </rPr>
      <t>紅外線熱影像儀．口罩、酒精及手套等</t>
    </r>
  </si>
  <si>
    <r>
      <rPr>
        <sz val="12"/>
        <rFont val="標楷體"/>
        <family val="4"/>
        <charset val="136"/>
      </rPr>
      <t>提撥專款作為貸款信用保證協助民用航空運輸業、空廚業、航空站地勤業融通貸款</t>
    </r>
    <r>
      <rPr>
        <sz val="12"/>
        <rFont val="Times New Roman"/>
        <family val="1"/>
      </rPr>
      <t>(</t>
    </r>
    <r>
      <rPr>
        <sz val="12"/>
        <rFont val="標楷體"/>
        <family val="4"/>
        <charset val="136"/>
      </rPr>
      <t>紓困</t>
    </r>
    <r>
      <rPr>
        <sz val="12"/>
        <rFont val="Times New Roman"/>
        <family val="1"/>
      </rPr>
      <t>2.0</t>
    </r>
    <r>
      <rPr>
        <sz val="12"/>
        <rFont val="標楷體"/>
        <family val="4"/>
        <charset val="136"/>
      </rPr>
      <t>方案</t>
    </r>
    <r>
      <rPr>
        <sz val="12"/>
        <rFont val="Times New Roman"/>
        <family val="1"/>
      </rPr>
      <t>)</t>
    </r>
  </si>
  <si>
    <r>
      <rPr>
        <sz val="12"/>
        <rFont val="標楷體"/>
        <family val="4"/>
        <charset val="136"/>
      </rPr>
      <t>安心即時上工計畫</t>
    </r>
  </si>
  <si>
    <r>
      <rPr>
        <sz val="12"/>
        <rFont val="標楷體"/>
        <family val="4"/>
        <charset val="136"/>
      </rPr>
      <t>充電再出發訓練計畫</t>
    </r>
  </si>
  <si>
    <r>
      <rPr>
        <sz val="12"/>
        <rFont val="標楷體"/>
        <family val="4"/>
        <charset val="136"/>
      </rPr>
      <t>補助地方政府辦理促進視障功能障礙者就業計畫</t>
    </r>
  </si>
  <si>
    <r>
      <rPr>
        <sz val="12"/>
        <rFont val="標楷體"/>
        <family val="4"/>
        <charset val="136"/>
      </rPr>
      <t>視覺功能障礙者從事按摩工作補貼計畫</t>
    </r>
  </si>
  <si>
    <r>
      <rPr>
        <sz val="12"/>
        <rFont val="標楷體"/>
        <family val="4"/>
        <charset val="136"/>
      </rPr>
      <t>運動發展基金</t>
    </r>
  </si>
  <si>
    <r>
      <rPr>
        <sz val="12"/>
        <rFont val="標楷體"/>
        <family val="4"/>
        <charset val="136"/>
      </rPr>
      <t>運動彩券發行應變方案</t>
    </r>
  </si>
  <si>
    <r>
      <rPr>
        <sz val="12"/>
        <rFont val="標楷體"/>
        <family val="4"/>
        <charset val="136"/>
      </rPr>
      <t>補助運動事業及體育團體營運成本</t>
    </r>
  </si>
  <si>
    <r>
      <rPr>
        <sz val="12"/>
        <rFont val="標楷體"/>
        <family val="4"/>
        <charset val="136"/>
      </rPr>
      <t>國立成功大學附設醫院作業基金</t>
    </r>
  </si>
  <si>
    <r>
      <rPr>
        <sz val="12"/>
        <rFont val="標楷體"/>
        <family val="4"/>
        <charset val="136"/>
      </rPr>
      <t>榮民醫療作業基金</t>
    </r>
  </si>
  <si>
    <r>
      <rPr>
        <sz val="12"/>
        <rFont val="標楷體"/>
        <family val="4"/>
        <charset val="136"/>
      </rPr>
      <t>國軍退除役官兵安置基金</t>
    </r>
  </si>
  <si>
    <r>
      <rPr>
        <sz val="12"/>
        <rFont val="標楷體"/>
        <family val="4"/>
        <charset val="136"/>
      </rPr>
      <t>製作「長者及職場因應嚴重特殊傳染性肺炎（</t>
    </r>
    <r>
      <rPr>
        <sz val="12"/>
        <rFont val="Times New Roman"/>
        <family val="1"/>
      </rPr>
      <t>COVID-19</t>
    </r>
    <r>
      <rPr>
        <sz val="12"/>
        <rFont val="標楷體"/>
        <family val="4"/>
        <charset val="136"/>
      </rPr>
      <t>）衛教宣導單張」</t>
    </r>
  </si>
  <si>
    <r>
      <rPr>
        <sz val="12"/>
        <rFont val="標楷體"/>
        <family val="4"/>
        <charset val="136"/>
      </rPr>
      <t>製作「防疫全壘打</t>
    </r>
    <r>
      <rPr>
        <sz val="12"/>
        <rFont val="Times New Roman"/>
        <family val="1"/>
      </rPr>
      <t>_</t>
    </r>
    <r>
      <rPr>
        <sz val="12"/>
        <rFont val="標楷體"/>
        <family val="4"/>
        <charset val="136"/>
      </rPr>
      <t>投出新希望」防疫衛教動畫宣導素材</t>
    </r>
  </si>
  <si>
    <r>
      <rPr>
        <sz val="12"/>
        <rFont val="標楷體"/>
        <family val="4"/>
        <charset val="136"/>
      </rPr>
      <t>拍攝「因應嚴重特殊傳染病肺炎社區防疫防護知能訓練教學影片」</t>
    </r>
    <r>
      <rPr>
        <sz val="12"/>
        <rFont val="Times New Roman"/>
        <family val="1"/>
      </rPr>
      <t>-</t>
    </r>
    <r>
      <rPr>
        <sz val="12"/>
        <rFont val="標楷體"/>
        <family val="4"/>
        <charset val="136"/>
      </rPr>
      <t>環保志工、社工、居服員</t>
    </r>
  </si>
  <si>
    <r>
      <rPr>
        <sz val="12"/>
        <rFont val="標楷體"/>
        <family val="4"/>
        <charset val="136"/>
      </rPr>
      <t>中華郵政公司</t>
    </r>
  </si>
  <si>
    <r>
      <rPr>
        <sz val="12"/>
        <rFont val="標楷體"/>
        <family val="4"/>
        <charset val="136"/>
      </rPr>
      <t>新冠肺炎防疫支援人力費用、相關物資及宣導公告、文書影印與加強消毒等費用</t>
    </r>
    <phoneticPr fontId="2" type="noConversion"/>
  </si>
  <si>
    <r>
      <rPr>
        <sz val="12"/>
        <rFont val="標楷體"/>
        <family val="4"/>
        <charset val="136"/>
      </rPr>
      <t>資收關懷計畫
補助資收個體戶上限由每人每月</t>
    </r>
    <r>
      <rPr>
        <sz val="12"/>
        <rFont val="Times New Roman"/>
        <family val="1"/>
      </rPr>
      <t>3,500</t>
    </r>
    <r>
      <rPr>
        <sz val="12"/>
        <rFont val="標楷體"/>
        <family val="4"/>
        <charset val="136"/>
      </rPr>
      <t>元提高至</t>
    </r>
    <r>
      <rPr>
        <sz val="12"/>
        <rFont val="Times New Roman"/>
        <family val="1"/>
      </rPr>
      <t>5,000</t>
    </r>
    <r>
      <rPr>
        <sz val="12"/>
        <rFont val="標楷體"/>
        <family val="4"/>
        <charset val="136"/>
      </rPr>
      <t>元</t>
    </r>
  </si>
  <si>
    <r>
      <rPr>
        <b/>
        <sz val="14"/>
        <rFont val="標楷體"/>
        <family val="4"/>
        <charset val="136"/>
      </rPr>
      <t>總計</t>
    </r>
    <phoneticPr fontId="1" type="noConversion"/>
  </si>
  <si>
    <r>
      <rPr>
        <sz val="12"/>
        <rFont val="標楷體"/>
        <family val="4"/>
        <charset val="136"/>
      </rPr>
      <t>台灣糖業股份有限公司</t>
    </r>
  </si>
  <si>
    <r>
      <rPr>
        <sz val="12"/>
        <rFont val="標楷體"/>
        <family val="4"/>
        <charset val="136"/>
      </rPr>
      <t>台灣中油股份有限公司</t>
    </r>
    <phoneticPr fontId="2" type="noConversion"/>
  </si>
  <si>
    <r>
      <rPr>
        <sz val="12"/>
        <rFont val="標楷體"/>
        <family val="4"/>
        <charset val="136"/>
      </rPr>
      <t>台灣自來水股份有限公司</t>
    </r>
    <phoneticPr fontId="2" type="noConversion"/>
  </si>
  <si>
    <r>
      <rPr>
        <sz val="12"/>
        <rFont val="標楷體"/>
        <family val="4"/>
        <charset val="136"/>
      </rPr>
      <t>臺灣土地銀行</t>
    </r>
  </si>
  <si>
    <r>
      <rPr>
        <sz val="12"/>
        <rFont val="標楷體"/>
        <family val="4"/>
        <charset val="136"/>
      </rPr>
      <t>桃園國際機場股份有限公司</t>
    </r>
  </si>
  <si>
    <r>
      <rPr>
        <sz val="12"/>
        <rFont val="標楷體"/>
        <family val="4"/>
        <charset val="136"/>
      </rPr>
      <t>交通作業基金
－觀光發展基金</t>
    </r>
    <phoneticPr fontId="1" type="noConversion"/>
  </si>
  <si>
    <r>
      <rPr>
        <sz val="12"/>
        <rFont val="標楷體"/>
        <family val="4"/>
        <charset val="136"/>
      </rPr>
      <t>交通作業基金
－民航事業作業基金</t>
    </r>
  </si>
  <si>
    <r>
      <rPr>
        <sz val="12"/>
        <rFont val="標楷體"/>
        <family val="4"/>
        <charset val="136"/>
      </rPr>
      <t>農業特別收入基金</t>
    </r>
  </si>
  <si>
    <r>
      <rPr>
        <sz val="12"/>
        <rFont val="標楷體"/>
        <family val="4"/>
        <charset val="136"/>
      </rPr>
      <t>行政院環境保護署主管</t>
    </r>
  </si>
  <si>
    <r>
      <rPr>
        <sz val="12"/>
        <rFont val="標楷體"/>
        <family val="4"/>
        <charset val="136"/>
      </rPr>
      <t>管制藥品製藥工廠作業基金</t>
    </r>
  </si>
  <si>
    <r>
      <rPr>
        <sz val="12"/>
        <rFont val="標楷體"/>
        <family val="4"/>
        <charset val="136"/>
      </rPr>
      <t>臺灣鐵路管理局</t>
    </r>
  </si>
  <si>
    <r>
      <rPr>
        <sz val="12"/>
        <rFont val="標楷體"/>
        <family val="4"/>
        <charset val="136"/>
      </rPr>
      <t>經濟特別收入基金
－推廣貿易基金</t>
    </r>
  </si>
  <si>
    <r>
      <rPr>
        <sz val="12"/>
        <rFont val="標楷體"/>
        <family val="4"/>
        <charset val="136"/>
      </rPr>
      <t>國立臺灣大學附設醫院作業基金</t>
    </r>
  </si>
  <si>
    <r>
      <rPr>
        <sz val="12"/>
        <rFont val="標楷體"/>
        <family val="4"/>
        <charset val="136"/>
      </rPr>
      <t>台灣電力股份有限公司</t>
    </r>
  </si>
  <si>
    <r>
      <rPr>
        <sz val="12"/>
        <rFont val="標楷體"/>
        <family val="4"/>
        <charset val="136"/>
      </rPr>
      <t>中央銀行</t>
    </r>
  </si>
  <si>
    <r>
      <rPr>
        <sz val="12"/>
        <rFont val="標楷體"/>
        <family val="4"/>
        <charset val="136"/>
      </rPr>
      <t>購買額溫槍、酒精、電池、口罩、噴瓶、門禁卡及異地辦公電話、防火牆外部連線經費</t>
    </r>
  </si>
  <si>
    <r>
      <rPr>
        <sz val="12"/>
        <rFont val="標楷體"/>
        <family val="4"/>
        <charset val="136"/>
      </rPr>
      <t>臺灣金融控股股份有限公司</t>
    </r>
  </si>
  <si>
    <r>
      <rPr>
        <sz val="12"/>
        <rFont val="標楷體"/>
        <family val="4"/>
        <charset val="136"/>
      </rPr>
      <t>購買額溫槍、酒精、口罩、漂白水、額溫安檢門等；異地辦公經費</t>
    </r>
  </si>
  <si>
    <r>
      <rPr>
        <sz val="12"/>
        <rFont val="標楷體"/>
        <family val="4"/>
        <charset val="136"/>
      </rPr>
      <t>智慧防救災系統新增疫情回報功能</t>
    </r>
  </si>
  <si>
    <r>
      <rPr>
        <sz val="12"/>
        <rFont val="標楷體"/>
        <family val="4"/>
        <charset val="136"/>
      </rPr>
      <t>中國輸出入銀行</t>
    </r>
  </si>
  <si>
    <r>
      <rPr>
        <sz val="12"/>
        <rFont val="標楷體"/>
        <family val="4"/>
        <charset val="136"/>
      </rPr>
      <t>購買額溫槍等防疫物資、新增電腦設備、印表機等</t>
    </r>
  </si>
  <si>
    <r>
      <rPr>
        <sz val="12"/>
        <rFont val="標楷體"/>
        <family val="4"/>
        <charset val="136"/>
      </rPr>
      <t>購置紅外線熱像測溫儀</t>
    </r>
    <r>
      <rPr>
        <sz val="12"/>
        <rFont val="Times New Roman"/>
        <family val="1"/>
      </rPr>
      <t>1</t>
    </r>
    <r>
      <rPr>
        <sz val="12"/>
        <rFont val="標楷體"/>
        <family val="4"/>
        <charset val="136"/>
      </rPr>
      <t>台、口罩及環境消毒費用</t>
    </r>
    <phoneticPr fontId="2" type="noConversion"/>
  </si>
  <si>
    <r>
      <rPr>
        <sz val="12"/>
        <rFont val="標楷體"/>
        <family val="4"/>
        <charset val="136"/>
      </rPr>
      <t>臺灣菸酒股份有限公司</t>
    </r>
  </si>
  <si>
    <r>
      <rPr>
        <sz val="12"/>
        <rFont val="標楷體"/>
        <family val="4"/>
        <charset val="136"/>
      </rPr>
      <t>強化支應基礎醫學、臨床醫學、遠距、</t>
    </r>
    <r>
      <rPr>
        <sz val="12"/>
        <rFont val="Times New Roman"/>
        <family val="1"/>
      </rPr>
      <t>AI</t>
    </r>
    <r>
      <rPr>
        <sz val="12"/>
        <rFont val="標楷體"/>
        <family val="4"/>
        <charset val="136"/>
      </rPr>
      <t>應用等相關研究及支援技術平台</t>
    </r>
  </si>
  <si>
    <r>
      <rPr>
        <sz val="12"/>
        <rFont val="標楷體"/>
        <family val="4"/>
        <charset val="136"/>
      </rPr>
      <t>因應防疫遠距辦公需求，採購硬體式數位憑證、讀卡機、視訊通訊軟體授權</t>
    </r>
  </si>
  <si>
    <r>
      <rPr>
        <sz val="14"/>
        <rFont val="標楷體"/>
        <family val="4"/>
        <charset val="136"/>
      </rPr>
      <t>主管機關／基金名稱</t>
    </r>
    <phoneticPr fontId="1" type="noConversion"/>
  </si>
  <si>
    <r>
      <rPr>
        <sz val="12"/>
        <rFont val="標楷體"/>
        <family val="4"/>
        <charset val="136"/>
      </rPr>
      <t>國立大學校院校務基金</t>
    </r>
  </si>
  <si>
    <r>
      <rPr>
        <sz val="14"/>
        <rFont val="標楷體"/>
        <family val="4"/>
        <charset val="136"/>
      </rPr>
      <t>辦理項目</t>
    </r>
    <phoneticPr fontId="1" type="noConversion"/>
  </si>
  <si>
    <r>
      <rPr>
        <sz val="12"/>
        <rFont val="標楷體"/>
        <family val="4"/>
        <charset val="136"/>
      </rPr>
      <t>土地租金減收</t>
    </r>
  </si>
  <si>
    <r>
      <rPr>
        <sz val="12"/>
        <rFont val="標楷體"/>
        <family val="4"/>
        <charset val="136"/>
      </rPr>
      <t>原住民族綜合發展基金</t>
    </r>
    <phoneticPr fontId="1" type="noConversion"/>
  </si>
  <si>
    <r>
      <rPr>
        <sz val="12"/>
        <rFont val="標楷體"/>
        <family val="4"/>
        <charset val="136"/>
      </rPr>
      <t>貸款業務利息減免</t>
    </r>
  </si>
  <si>
    <r>
      <rPr>
        <sz val="12"/>
        <rFont val="標楷體"/>
        <family val="4"/>
        <charset val="136"/>
      </rPr>
      <t>因應疫情人員疏散辦公，增購相關網路設備、視訊會議設備及增租通訊線路</t>
    </r>
  </si>
  <si>
    <r>
      <rPr>
        <sz val="12"/>
        <rFont val="標楷體"/>
        <family val="4"/>
        <charset val="136"/>
      </rPr>
      <t>防疫物資及加強清潔消毒等</t>
    </r>
  </si>
  <si>
    <r>
      <rPr>
        <sz val="12"/>
        <rFont val="標楷體"/>
        <family val="4"/>
        <charset val="136"/>
      </rPr>
      <t>酒精、口罩、乾洗手液、漂白水、護目鏡、隔離衣及紅外線熱像測溫儀等</t>
    </r>
  </si>
  <si>
    <r>
      <rPr>
        <sz val="12"/>
        <rFont val="標楷體"/>
        <family val="4"/>
        <charset val="136"/>
      </rPr>
      <t>推動對臺灣具威脅性之重要及新興感染症研究計畫</t>
    </r>
    <phoneticPr fontId="2" type="noConversion"/>
  </si>
  <si>
    <r>
      <rPr>
        <sz val="12"/>
        <rFont val="標楷體"/>
        <family val="4"/>
        <charset val="136"/>
      </rPr>
      <t>國軍生產及服務作業基金</t>
    </r>
  </si>
  <si>
    <r>
      <rPr>
        <sz val="12"/>
        <rFont val="標楷體"/>
        <family val="4"/>
        <charset val="136"/>
      </rPr>
      <t>醫療事業增購紅外線熱影像儀設備</t>
    </r>
  </si>
  <si>
    <r>
      <rPr>
        <sz val="12"/>
        <rFont val="標楷體"/>
        <family val="4"/>
        <charset val="136"/>
      </rPr>
      <t>協助旅行業、旅宿業及觀光遊樂業融資周轉貸款協助及利息補貼</t>
    </r>
    <phoneticPr fontId="2" type="noConversion"/>
  </si>
  <si>
    <r>
      <rPr>
        <sz val="12"/>
        <rFont val="標楷體"/>
        <family val="4"/>
        <charset val="136"/>
      </rPr>
      <t>口罩、額溫槍、酒精等防疫用品</t>
    </r>
  </si>
  <si>
    <r>
      <rPr>
        <sz val="12"/>
        <rFont val="標楷體"/>
        <family val="4"/>
        <charset val="136"/>
      </rPr>
      <t>運動消費抵用方案</t>
    </r>
    <phoneticPr fontId="2" type="noConversion"/>
  </si>
  <si>
    <r>
      <rPr>
        <sz val="12"/>
        <rFont val="標楷體"/>
        <family val="4"/>
        <charset val="136"/>
      </rPr>
      <t>防疫物資等</t>
    </r>
  </si>
  <si>
    <r>
      <rPr>
        <sz val="12"/>
        <rFont val="標楷體"/>
        <family val="4"/>
        <charset val="136"/>
      </rPr>
      <t>擴大創業鳳凰貸款對象及提供還款緩衝之優惠措施</t>
    </r>
  </si>
  <si>
    <r>
      <rPr>
        <sz val="12"/>
        <rFont val="標楷體"/>
        <family val="4"/>
        <charset val="136"/>
      </rPr>
      <t>安全設備改善協助對象擴及受影響行業別</t>
    </r>
  </si>
  <si>
    <r>
      <rPr>
        <sz val="12"/>
        <rFont val="標楷體"/>
        <family val="4"/>
        <charset val="136"/>
      </rPr>
      <t>補助地方政府辦理身心障礙者庇護性就業服務計畫</t>
    </r>
  </si>
  <si>
    <r>
      <rPr>
        <sz val="12"/>
        <rFont val="標楷體"/>
        <family val="4"/>
        <charset val="136"/>
      </rPr>
      <t>失業勞工子女就學補助計畫</t>
    </r>
    <phoneticPr fontId="2" type="noConversion"/>
  </si>
  <si>
    <r>
      <rPr>
        <sz val="12"/>
        <rFont val="標楷體"/>
        <family val="4"/>
        <charset val="136"/>
      </rPr>
      <t>輔導及推動工作與生活平衡計畫</t>
    </r>
    <phoneticPr fontId="2" type="noConversion"/>
  </si>
  <si>
    <r>
      <t>108</t>
    </r>
    <r>
      <rPr>
        <sz val="12"/>
        <rFont val="標楷體"/>
        <family val="4"/>
        <charset val="136"/>
      </rPr>
      <t>學年度應屆畢業青年就業措施</t>
    </r>
  </si>
  <si>
    <r>
      <rPr>
        <sz val="12"/>
        <rFont val="標楷體"/>
        <family val="4"/>
        <charset val="136"/>
      </rPr>
      <t>安穩僱用計畫</t>
    </r>
    <phoneticPr fontId="2" type="noConversion"/>
  </si>
  <si>
    <r>
      <rPr>
        <sz val="12"/>
        <rFont val="標楷體"/>
        <family val="4"/>
        <charset val="136"/>
      </rPr>
      <t>衛生福利特別收入基金
－社會福利基金</t>
    </r>
  </si>
  <si>
    <r>
      <rPr>
        <sz val="12"/>
        <rFont val="標楷體"/>
        <family val="4"/>
        <charset val="136"/>
      </rPr>
      <t>慢性病患者提醒</t>
    </r>
    <r>
      <rPr>
        <sz val="12"/>
        <rFont val="Times New Roman"/>
        <family val="1"/>
      </rPr>
      <t>(</t>
    </r>
    <r>
      <rPr>
        <sz val="12"/>
        <rFont val="標楷體"/>
        <family val="4"/>
        <charset val="136"/>
      </rPr>
      <t>陪伴篇</t>
    </r>
    <r>
      <rPr>
        <sz val="12"/>
        <rFont val="Times New Roman"/>
        <family val="1"/>
      </rPr>
      <t>)</t>
    </r>
    <r>
      <rPr>
        <sz val="12"/>
        <rFont val="標楷體"/>
        <family val="4"/>
        <charset val="136"/>
      </rPr>
      <t>托播</t>
    </r>
  </si>
  <si>
    <r>
      <rPr>
        <sz val="12"/>
        <rFont val="標楷體"/>
        <family val="4"/>
        <charset val="136"/>
      </rPr>
      <t>防疫英雄影片製作</t>
    </r>
  </si>
  <si>
    <r>
      <rPr>
        <sz val="12"/>
        <rFont val="標楷體"/>
        <family val="4"/>
        <charset val="136"/>
      </rPr>
      <t>保持社交距離動畫製作</t>
    </r>
  </si>
  <si>
    <r>
      <rPr>
        <sz val="12"/>
        <rFont val="標楷體"/>
        <family val="4"/>
        <charset val="136"/>
      </rPr>
      <t>居家生活動畫製作</t>
    </r>
  </si>
  <si>
    <r>
      <rPr>
        <sz val="12"/>
        <rFont val="標楷體"/>
        <family val="4"/>
        <charset val="136"/>
      </rPr>
      <t>防疫心理話動畫製作</t>
    </r>
  </si>
  <si>
    <r>
      <rPr>
        <sz val="12"/>
        <rFont val="標楷體"/>
        <family val="4"/>
        <charset val="136"/>
      </rPr>
      <t>「慢性病患者提醒</t>
    </r>
    <r>
      <rPr>
        <sz val="12"/>
        <rFont val="Times New Roman"/>
        <family val="1"/>
      </rPr>
      <t>(</t>
    </r>
    <r>
      <rPr>
        <sz val="12"/>
        <rFont val="標楷體"/>
        <family val="4"/>
        <charset val="136"/>
      </rPr>
      <t>陪伴篇</t>
    </r>
    <r>
      <rPr>
        <sz val="12"/>
        <rFont val="Times New Roman"/>
        <family val="1"/>
      </rPr>
      <t>)</t>
    </r>
    <r>
      <rPr>
        <sz val="12"/>
        <rFont val="標楷體"/>
        <family val="4"/>
        <charset val="136"/>
      </rPr>
      <t>」與「為家提抵抗力</t>
    </r>
    <r>
      <rPr>
        <sz val="12"/>
        <rFont val="Times New Roman"/>
        <family val="1"/>
      </rPr>
      <t xml:space="preserve"> </t>
    </r>
    <r>
      <rPr>
        <sz val="12"/>
        <rFont val="標楷體"/>
        <family val="4"/>
        <charset val="136"/>
      </rPr>
      <t>讓愛更有保護力」影片製作</t>
    </r>
  </si>
  <si>
    <r>
      <rPr>
        <sz val="12"/>
        <rFont val="標楷體"/>
        <family val="4"/>
        <charset val="136"/>
      </rPr>
      <t>健康防疫宣導</t>
    </r>
    <r>
      <rPr>
        <sz val="12"/>
        <rFont val="Times New Roman"/>
        <family val="1"/>
      </rPr>
      <t>(</t>
    </r>
    <r>
      <rPr>
        <sz val="12"/>
        <rFont val="標楷體"/>
        <family val="4"/>
        <charset val="136"/>
      </rPr>
      <t>小遊戲</t>
    </r>
    <r>
      <rPr>
        <sz val="12"/>
        <rFont val="Times New Roman"/>
        <family val="1"/>
      </rPr>
      <t>)</t>
    </r>
    <r>
      <rPr>
        <sz val="12"/>
        <rFont val="標楷體"/>
        <family val="4"/>
        <charset val="136"/>
      </rPr>
      <t>製作與網路托播</t>
    </r>
  </si>
  <si>
    <r>
      <rPr>
        <sz val="12"/>
        <rFont val="標楷體"/>
        <family val="4"/>
        <charset val="136"/>
      </rPr>
      <t>防疫尖兵影片製作</t>
    </r>
  </si>
  <si>
    <r>
      <rPr>
        <sz val="12"/>
        <rFont val="標楷體"/>
        <family val="4"/>
        <charset val="136"/>
      </rPr>
      <t>防疫衛教觀念廣編稿及新媒體通路傳播</t>
    </r>
  </si>
  <si>
    <r>
      <rPr>
        <sz val="12"/>
        <rFont val="標楷體"/>
        <family val="4"/>
        <charset val="136"/>
      </rPr>
      <t>防疫尖兵影片電視托播</t>
    </r>
  </si>
  <si>
    <r>
      <rPr>
        <sz val="12"/>
        <rFont val="標楷體"/>
        <family val="4"/>
        <charset val="136"/>
      </rPr>
      <t>防疫衛教漫畫圖卡製作</t>
    </r>
  </si>
  <si>
    <r>
      <rPr>
        <sz val="12"/>
        <rFont val="標楷體"/>
        <family val="4"/>
        <charset val="136"/>
      </rPr>
      <t>製作「長照機構防疫懶人包」</t>
    </r>
  </si>
  <si>
    <r>
      <rPr>
        <sz val="12"/>
        <rFont val="標楷體"/>
        <family val="4"/>
        <charset val="136"/>
      </rPr>
      <t>防疫宣導單張、簡報、影片翻譯</t>
    </r>
  </si>
  <si>
    <r>
      <rPr>
        <sz val="12"/>
        <rFont val="標楷體"/>
        <family val="4"/>
        <charset val="136"/>
      </rPr>
      <t>衛生福利特別收入基金
－長照服務發展基金</t>
    </r>
  </si>
  <si>
    <r>
      <rPr>
        <sz val="12"/>
        <rFont val="標楷體"/>
        <family val="4"/>
        <charset val="136"/>
      </rPr>
      <t>辦公廳舍消毒、印製防疫海報、口罩、酒精、洗手乳及消耗品等</t>
    </r>
    <phoneticPr fontId="2" type="noConversion"/>
  </si>
  <si>
    <r>
      <rPr>
        <sz val="12"/>
        <rFont val="標楷體"/>
        <family val="4"/>
        <charset val="136"/>
      </rPr>
      <t>防疫壓克力隔板</t>
    </r>
    <phoneticPr fontId="2" type="noConversion"/>
  </si>
  <si>
    <r>
      <rPr>
        <sz val="12"/>
        <rFont val="標楷體"/>
        <family val="4"/>
        <charset val="136"/>
      </rPr>
      <t>室內空氣品質淨化機租賃</t>
    </r>
  </si>
  <si>
    <r>
      <rPr>
        <sz val="12"/>
        <rFont val="標楷體"/>
        <family val="4"/>
        <charset val="136"/>
      </rPr>
      <t>建置第</t>
    </r>
    <r>
      <rPr>
        <sz val="12"/>
        <rFont val="Times New Roman"/>
        <family val="1"/>
      </rPr>
      <t>2</t>
    </r>
    <r>
      <rPr>
        <sz val="12"/>
        <rFont val="標楷體"/>
        <family val="4"/>
        <charset val="136"/>
      </rPr>
      <t>交易室電話佈線費</t>
    </r>
    <phoneticPr fontId="2" type="noConversion"/>
  </si>
  <si>
    <r>
      <rPr>
        <sz val="12"/>
        <rFont val="標楷體"/>
        <family val="4"/>
        <charset val="136"/>
      </rPr>
      <t>因應疫情辦理採購視訊會議所需之</t>
    </r>
    <r>
      <rPr>
        <sz val="12"/>
        <rFont val="Times New Roman"/>
        <family val="1"/>
      </rPr>
      <t>Cisco Webex</t>
    </r>
    <r>
      <rPr>
        <sz val="12"/>
        <rFont val="標楷體"/>
        <family val="4"/>
        <charset val="136"/>
      </rPr>
      <t>視訊授權軟體</t>
    </r>
  </si>
  <si>
    <r>
      <rPr>
        <sz val="12"/>
        <rFont val="標楷體"/>
        <family val="4"/>
        <charset val="136"/>
      </rPr>
      <t>反托拉斯基金</t>
    </r>
    <phoneticPr fontId="2" type="noConversion"/>
  </si>
  <si>
    <r>
      <rPr>
        <sz val="12"/>
        <rFont val="標楷體"/>
        <family val="4"/>
        <charset val="136"/>
      </rPr>
      <t>原住民族綜合發展基金</t>
    </r>
    <phoneticPr fontId="2" type="noConversion"/>
  </si>
  <si>
    <r>
      <rPr>
        <sz val="12"/>
        <rFont val="標楷體"/>
        <family val="4"/>
        <charset val="136"/>
      </rPr>
      <t>儲蓄互助社原住民貸款手續費補貼</t>
    </r>
    <phoneticPr fontId="2" type="noConversion"/>
  </si>
  <si>
    <r>
      <t>109</t>
    </r>
    <r>
      <rPr>
        <sz val="16"/>
        <rFont val="標楷體"/>
        <family val="4"/>
        <charset val="136"/>
      </rPr>
      <t>年度特種基金預算因應嚴重特殊傳染性肺炎防治及紓困振興
費用減免及經費支用情形表</t>
    </r>
    <phoneticPr fontId="1" type="noConversion"/>
  </si>
  <si>
    <r>
      <rPr>
        <sz val="12"/>
        <rFont val="標楷體"/>
        <family val="4"/>
        <charset val="136"/>
      </rPr>
      <t>單位：千元　</t>
    </r>
    <phoneticPr fontId="1" type="noConversion"/>
  </si>
  <si>
    <r>
      <rPr>
        <sz val="12"/>
        <rFont val="標楷體"/>
        <family val="4"/>
        <charset val="136"/>
      </rPr>
      <t>行政院國家發展基金</t>
    </r>
  </si>
  <si>
    <r>
      <rPr>
        <sz val="12"/>
        <rFont val="標楷體"/>
        <family val="4"/>
        <charset val="136"/>
      </rPr>
      <t>投資受新冠肺炎影響新創事業</t>
    </r>
  </si>
  <si>
    <r>
      <rPr>
        <sz val="12"/>
        <rFont val="標楷體"/>
        <family val="4"/>
        <charset val="136"/>
      </rPr>
      <t>補助公協會及個別廠商因參展取消或延期之費用損失</t>
    </r>
  </si>
  <si>
    <r>
      <rPr>
        <sz val="12"/>
        <rFont val="標楷體"/>
        <family val="4"/>
        <charset val="136"/>
      </rPr>
      <t>補助會展主辦單位因展覽或會議取消或延期之費用損失</t>
    </r>
  </si>
  <si>
    <r>
      <rPr>
        <sz val="12"/>
        <rFont val="標楷體"/>
        <family val="4"/>
        <charset val="136"/>
      </rPr>
      <t>核能發電後端營運基金</t>
    </r>
  </si>
  <si>
    <r>
      <rPr>
        <sz val="12"/>
        <rFont val="標楷體"/>
        <family val="4"/>
        <charset val="136"/>
      </rPr>
      <t>酒精、額溫槍及紅外線熱感像儀儀等</t>
    </r>
  </si>
  <si>
    <r>
      <rPr>
        <sz val="12"/>
        <rFont val="標楷體"/>
        <family val="4"/>
        <charset val="136"/>
      </rPr>
      <t>衛生福利特別收入基金
－菸害防制及衛生保健基金</t>
    </r>
    <phoneticPr fontId="2" type="noConversion"/>
  </si>
  <si>
    <r>
      <rPr>
        <sz val="12"/>
        <rFont val="標楷體"/>
        <family val="4"/>
        <charset val="136"/>
      </rPr>
      <t>國民年金保險基金</t>
    </r>
    <phoneticPr fontId="2" type="noConversion"/>
  </si>
  <si>
    <r>
      <rPr>
        <sz val="12"/>
        <rFont val="標楷體"/>
        <family val="4"/>
        <charset val="136"/>
      </rPr>
      <t>經濟部主管</t>
    </r>
  </si>
  <si>
    <r>
      <rPr>
        <sz val="12"/>
        <rFont val="標楷體"/>
        <family val="4"/>
        <charset val="136"/>
      </rPr>
      <t>水資源作業基金</t>
    </r>
  </si>
  <si>
    <r>
      <rPr>
        <sz val="12"/>
        <rFont val="標楷體"/>
        <family val="4"/>
        <charset val="136"/>
      </rPr>
      <t>免徵</t>
    </r>
    <r>
      <rPr>
        <sz val="12"/>
        <rFont val="Times New Roman"/>
        <family val="1"/>
      </rPr>
      <t>109</t>
    </r>
    <r>
      <rPr>
        <sz val="12"/>
        <rFont val="標楷體"/>
        <family val="4"/>
        <charset val="136"/>
      </rPr>
      <t>年中央管河川區域內種植及養殖使用費</t>
    </r>
  </si>
  <si>
    <r>
      <rPr>
        <sz val="12"/>
        <rFont val="標楷體"/>
        <family val="4"/>
        <charset val="136"/>
      </rPr>
      <t>科學園區管理局作業基金</t>
    </r>
  </si>
  <si>
    <r>
      <t>(</t>
    </r>
    <r>
      <rPr>
        <b/>
        <sz val="14"/>
        <rFont val="標楷體"/>
        <family val="4"/>
        <charset val="136"/>
      </rPr>
      <t>一</t>
    </r>
    <r>
      <rPr>
        <b/>
        <sz val="14"/>
        <rFont val="Times New Roman"/>
        <family val="1"/>
      </rPr>
      <t>)</t>
    </r>
    <r>
      <rPr>
        <b/>
        <sz val="14"/>
        <rFont val="標楷體"/>
        <family val="4"/>
        <charset val="136"/>
      </rPr>
      <t>營業基金</t>
    </r>
  </si>
  <si>
    <r>
      <rPr>
        <b/>
        <sz val="14"/>
        <rFont val="標楷體"/>
        <family val="4"/>
        <charset val="136"/>
      </rPr>
      <t>一、費用減免</t>
    </r>
  </si>
  <si>
    <r>
      <rPr>
        <sz val="12"/>
        <rFont val="標楷體"/>
        <family val="4"/>
        <charset val="136"/>
      </rPr>
      <t>金融監督管理委員會主管</t>
    </r>
  </si>
  <si>
    <r>
      <rPr>
        <sz val="12"/>
        <rFont val="標楷體"/>
        <family val="4"/>
        <charset val="136"/>
      </rPr>
      <t>中央存款保險股份有限公司</t>
    </r>
    <phoneticPr fontId="2" type="noConversion"/>
  </si>
  <si>
    <r>
      <t>(</t>
    </r>
    <r>
      <rPr>
        <b/>
        <sz val="14"/>
        <rFont val="標楷體"/>
        <family val="4"/>
        <charset val="136"/>
      </rPr>
      <t>二</t>
    </r>
    <r>
      <rPr>
        <b/>
        <sz val="14"/>
        <rFont val="Times New Roman"/>
        <family val="1"/>
      </rPr>
      <t>)</t>
    </r>
    <r>
      <rPr>
        <b/>
        <sz val="14"/>
        <rFont val="標楷體"/>
        <family val="4"/>
        <charset val="136"/>
      </rPr>
      <t>非營業特種基金</t>
    </r>
  </si>
  <si>
    <r>
      <rPr>
        <sz val="12"/>
        <rFont val="標楷體"/>
        <family val="4"/>
        <charset val="136"/>
      </rPr>
      <t>原住民族委員會主管</t>
    </r>
  </si>
  <si>
    <r>
      <rPr>
        <b/>
        <sz val="14"/>
        <rFont val="標楷體"/>
        <family val="4"/>
        <charset val="136"/>
      </rPr>
      <t>二、費用減免以外部分</t>
    </r>
  </si>
  <si>
    <r>
      <rPr>
        <sz val="12"/>
        <rFont val="標楷體"/>
        <family val="4"/>
        <charset val="136"/>
      </rPr>
      <t>行政院主管</t>
    </r>
  </si>
  <si>
    <r>
      <rPr>
        <sz val="12"/>
        <rFont val="標楷體"/>
        <family val="4"/>
        <charset val="136"/>
      </rPr>
      <t>財政部主管</t>
    </r>
  </si>
  <si>
    <r>
      <rPr>
        <sz val="12"/>
        <rFont val="標楷體"/>
        <family val="4"/>
        <charset val="136"/>
      </rPr>
      <t>交通部主管</t>
    </r>
  </si>
  <si>
    <r>
      <rPr>
        <sz val="12"/>
        <rFont val="標楷體"/>
        <family val="4"/>
        <charset val="136"/>
      </rPr>
      <t>額溫槍、航空站消毒、口罩、嗽口水、手套等</t>
    </r>
  </si>
  <si>
    <r>
      <rPr>
        <sz val="12"/>
        <rFont val="標楷體"/>
        <family val="4"/>
        <charset val="136"/>
      </rPr>
      <t>補貼商業服務設施業之公共設施服務費用</t>
    </r>
    <r>
      <rPr>
        <sz val="12"/>
        <rFont val="Times New Roman"/>
        <family val="1"/>
      </rPr>
      <t>(109</t>
    </r>
    <r>
      <rPr>
        <sz val="12"/>
        <rFont val="標楷體"/>
        <family val="4"/>
        <charset val="136"/>
      </rPr>
      <t>年</t>
    </r>
    <r>
      <rPr>
        <sz val="12"/>
        <rFont val="Times New Roman"/>
        <family val="1"/>
      </rPr>
      <t>3-6</t>
    </r>
    <r>
      <rPr>
        <sz val="12"/>
        <rFont val="標楷體"/>
        <family val="4"/>
        <charset val="136"/>
      </rPr>
      <t>月執行數</t>
    </r>
    <r>
      <rPr>
        <sz val="12"/>
        <rFont val="Times New Roman"/>
        <family val="1"/>
      </rPr>
      <t>)</t>
    </r>
  </si>
  <si>
    <r>
      <rPr>
        <sz val="12"/>
        <rFont val="標楷體"/>
        <family val="4"/>
        <charset val="136"/>
      </rPr>
      <t>行政院主管</t>
    </r>
    <r>
      <rPr>
        <sz val="12"/>
        <rFont val="Times New Roman"/>
        <family val="1"/>
      </rPr>
      <t>(</t>
    </r>
    <r>
      <rPr>
        <sz val="12"/>
        <rFont val="標楷體"/>
        <family val="4"/>
        <charset val="136"/>
      </rPr>
      <t>科技部管理</t>
    </r>
    <r>
      <rPr>
        <sz val="12"/>
        <rFont val="Times New Roman"/>
        <family val="1"/>
      </rPr>
      <t>)</t>
    </r>
  </si>
  <si>
    <r>
      <rPr>
        <sz val="12"/>
        <rFont val="標楷體"/>
        <family val="4"/>
        <charset val="136"/>
      </rPr>
      <t>國防部主管</t>
    </r>
  </si>
  <si>
    <r>
      <rPr>
        <sz val="12"/>
        <rFont val="標楷體"/>
        <family val="4"/>
        <charset val="136"/>
      </rPr>
      <t>防疫分區辦公事務用品及環境配置、防疫用品等</t>
    </r>
  </si>
  <si>
    <r>
      <rPr>
        <sz val="12"/>
        <rFont val="標楷體"/>
        <family val="4"/>
        <charset val="136"/>
      </rPr>
      <t>科技部主管</t>
    </r>
  </si>
  <si>
    <r>
      <rPr>
        <sz val="12"/>
        <rFont val="標楷體"/>
        <family val="4"/>
        <charset val="136"/>
      </rPr>
      <t>教育部主管</t>
    </r>
  </si>
  <si>
    <r>
      <rPr>
        <sz val="12"/>
        <rFont val="標楷體"/>
        <family val="4"/>
        <charset val="136"/>
      </rPr>
      <t>法務部主管</t>
    </r>
  </si>
  <si>
    <r>
      <rPr>
        <sz val="12"/>
        <rFont val="標楷體"/>
        <family val="4"/>
        <charset val="136"/>
      </rPr>
      <t>國軍退除役官兵輔導委員會主管</t>
    </r>
  </si>
  <si>
    <r>
      <rPr>
        <sz val="12"/>
        <rFont val="標楷體"/>
        <family val="4"/>
        <charset val="136"/>
      </rPr>
      <t>勞動部主管</t>
    </r>
  </si>
  <si>
    <r>
      <rPr>
        <sz val="12"/>
        <rFont val="標楷體"/>
        <family val="4"/>
        <charset val="136"/>
      </rPr>
      <t>購買額溫槍、酒精、口罩、手套、肥皂等防疫用品，且於全國檢定各梯次學科測試前後進行考區消毒作業</t>
    </r>
  </si>
  <si>
    <r>
      <rPr>
        <sz val="12"/>
        <rFont val="標楷體"/>
        <family val="4"/>
        <charset val="136"/>
      </rPr>
      <t>加強對外國人及雇主宣導防疫資訊、因應外國人管理所需防疫物資、減少外國人跨境流動及落實外國人檢疫管理等措施</t>
    </r>
  </si>
  <si>
    <r>
      <rPr>
        <sz val="12"/>
        <rFont val="標楷體"/>
        <family val="4"/>
        <charset val="136"/>
      </rPr>
      <t>行政院農業委員會主管</t>
    </r>
  </si>
  <si>
    <r>
      <rPr>
        <sz val="12"/>
        <rFont val="標楷體"/>
        <family val="4"/>
        <charset val="136"/>
      </rPr>
      <t>衛生福利部主管</t>
    </r>
  </si>
  <si>
    <r>
      <rPr>
        <sz val="12"/>
        <rFont val="標楷體"/>
        <family val="4"/>
        <charset val="136"/>
      </rPr>
      <t>文化部主管</t>
    </r>
  </si>
  <si>
    <r>
      <rPr>
        <sz val="12"/>
        <rFont val="標楷體"/>
        <family val="4"/>
        <charset val="136"/>
      </rPr>
      <t>原子能委員會主管</t>
    </r>
  </si>
  <si>
    <r>
      <rPr>
        <sz val="12"/>
        <rFont val="標楷體"/>
        <family val="4"/>
        <charset val="136"/>
      </rPr>
      <t>公平會主管</t>
    </r>
  </si>
  <si>
    <r>
      <rPr>
        <sz val="12"/>
        <rFont val="標楷體"/>
        <family val="4"/>
        <charset val="136"/>
      </rPr>
      <t>辦理公平交易法宣導會、專題講座及學術研討會採購口罩及酒精等防疫用品</t>
    </r>
    <phoneticPr fontId="2" type="noConversion"/>
  </si>
  <si>
    <r>
      <rPr>
        <sz val="12"/>
        <rFont val="標楷體"/>
        <family val="4"/>
        <charset val="136"/>
      </rPr>
      <t>考試院考選部主管</t>
    </r>
  </si>
  <si>
    <r>
      <rPr>
        <sz val="12"/>
        <rFont val="標楷體"/>
        <family val="4"/>
        <charset val="136"/>
      </rPr>
      <t>對辦理紓困振興貸款績效良好之本國銀行實施暫時性存款保險費抵減措施</t>
    </r>
  </si>
  <si>
    <r>
      <rPr>
        <sz val="12"/>
        <rFont val="標楷體"/>
        <family val="4"/>
        <charset val="136"/>
      </rPr>
      <t>配合防疫政策租用異地辦公備援場所及口罩、消毒水等相關經費</t>
    </r>
  </si>
  <si>
    <r>
      <rPr>
        <sz val="12"/>
        <rFont val="標楷體"/>
        <family val="4"/>
        <charset val="136"/>
      </rPr>
      <t>配合防疫採購相關防疫物資</t>
    </r>
    <r>
      <rPr>
        <sz val="12"/>
        <rFont val="Times New Roman"/>
        <family val="1"/>
      </rPr>
      <t>(</t>
    </r>
    <r>
      <rPr>
        <sz val="12"/>
        <rFont val="標楷體"/>
        <family val="4"/>
        <charset val="136"/>
      </rPr>
      <t>口罩、酒精、額溫槍、熱顯測溫偵測器、防護用品等</t>
    </r>
    <r>
      <rPr>
        <sz val="12"/>
        <rFont val="Times New Roman"/>
        <family val="1"/>
      </rPr>
      <t>)</t>
    </r>
    <r>
      <rPr>
        <sz val="12"/>
        <rFont val="標楷體"/>
        <family val="4"/>
        <charset val="136"/>
      </rPr>
      <t>及異地辦公經費等</t>
    </r>
  </si>
  <si>
    <r>
      <rPr>
        <sz val="12"/>
        <rFont val="標楷體"/>
        <family val="4"/>
        <charset val="136"/>
      </rPr>
      <t>職業災害預防與補助，配合新冠肺炎疫情修正中小型企業安全衛生設施補助計畫</t>
    </r>
  </si>
  <si>
    <r>
      <t>12</t>
    </r>
    <r>
      <rPr>
        <sz val="14"/>
        <rFont val="標楷體"/>
        <family val="4"/>
        <charset val="136"/>
      </rPr>
      <t>月</t>
    </r>
    <r>
      <rPr>
        <sz val="14"/>
        <rFont val="Times New Roman"/>
        <family val="1"/>
      </rPr>
      <t>31</t>
    </r>
    <r>
      <rPr>
        <sz val="14"/>
        <rFont val="標楷體"/>
        <family val="4"/>
        <charset val="136"/>
      </rPr>
      <t>日止
執行數</t>
    </r>
    <phoneticPr fontId="1" type="noConversion"/>
  </si>
  <si>
    <r>
      <rPr>
        <sz val="14"/>
        <rFont val="標楷體"/>
        <family val="4"/>
        <charset val="136"/>
      </rPr>
      <t>截至</t>
    </r>
    <r>
      <rPr>
        <sz val="14"/>
        <rFont val="Times New Roman"/>
        <family val="1"/>
      </rPr>
      <t>109</t>
    </r>
    <r>
      <rPr>
        <sz val="14"/>
        <rFont val="標楷體"/>
        <family val="4"/>
        <charset val="136"/>
      </rPr>
      <t>年</t>
    </r>
    <r>
      <rPr>
        <sz val="14"/>
        <rFont val="Times New Roman"/>
        <family val="1"/>
      </rPr>
      <t>12</t>
    </r>
    <r>
      <rPr>
        <sz val="14"/>
        <rFont val="標楷體"/>
        <family val="4"/>
        <charset val="136"/>
      </rPr>
      <t>月</t>
    </r>
    <r>
      <rPr>
        <sz val="14"/>
        <rFont val="Times New Roman"/>
        <family val="1"/>
      </rPr>
      <t>31</t>
    </r>
    <r>
      <rPr>
        <sz val="14"/>
        <rFont val="標楷體"/>
        <family val="4"/>
        <charset val="136"/>
      </rPr>
      <t>日止</t>
    </r>
    <phoneticPr fontId="1" type="noConversion"/>
  </si>
  <si>
    <t>因衛福部徵收之本行防疫所(員訓所)，相關膳食及勞務等支出已獲衛福部補助款項，爰執行數較11月底下降。</t>
  </si>
  <si>
    <r>
      <rPr>
        <sz val="12"/>
        <rFont val="標楷體"/>
        <family val="4"/>
        <charset val="136"/>
      </rPr>
      <t>補貼臺北、臺中、高雄國際航廈商業服務設施業之公共服務設施費用</t>
    </r>
    <r>
      <rPr>
        <sz val="12"/>
        <rFont val="Times New Roman"/>
        <family val="1"/>
      </rPr>
      <t>(</t>
    </r>
    <r>
      <rPr>
        <sz val="12"/>
        <rFont val="標楷體"/>
        <family val="4"/>
        <charset val="136"/>
      </rPr>
      <t>紓困</t>
    </r>
    <r>
      <rPr>
        <sz val="12"/>
        <rFont val="Times New Roman"/>
        <family val="1"/>
      </rPr>
      <t>3.0</t>
    </r>
    <r>
      <rPr>
        <sz val="12"/>
        <rFont val="標楷體"/>
        <family val="4"/>
        <charset val="136"/>
      </rPr>
      <t>方案</t>
    </r>
    <r>
      <rPr>
        <sz val="12"/>
        <rFont val="Times New Roman"/>
        <family val="1"/>
      </rPr>
      <t>)</t>
    </r>
    <phoneticPr fontId="1" type="noConversion"/>
  </si>
  <si>
    <t>分擔交通部觀光產業薪資補助</t>
  </si>
  <si>
    <t>台灣電力股份有限公司</t>
  </si>
  <si>
    <t>電費減收</t>
  </si>
  <si>
    <t>台灣自來水股份有限公司</t>
  </si>
  <si>
    <t>土地租金減收</t>
  </si>
  <si>
    <t>台灣中油股份有限公司</t>
  </si>
  <si>
    <t>經濟作業基金
－產業園區開發管理基金</t>
    <phoneticPr fontId="1" type="noConversion"/>
  </si>
  <si>
    <t>體溫熱像儀</t>
    <phoneticPr fontId="1" type="noConversion"/>
  </si>
  <si>
    <t>環境保護基金－資源回收管理基金</t>
    <phoneticPr fontId="2" type="noConversion"/>
  </si>
  <si>
    <t>臺灣港務股份有限公司</t>
    <phoneticPr fontId="1" type="noConversion"/>
  </si>
  <si>
    <r>
      <rPr>
        <sz val="12"/>
        <rFont val="標楷體"/>
        <family val="4"/>
        <charset val="136"/>
      </rPr>
      <t>行政院主管</t>
    </r>
    <r>
      <rPr>
        <sz val="12"/>
        <rFont val="Times New Roman"/>
        <family val="1"/>
      </rPr>
      <t>(</t>
    </r>
    <r>
      <rPr>
        <sz val="12"/>
        <rFont val="標楷體"/>
        <family val="4"/>
        <charset val="136"/>
      </rPr>
      <t>國家發展委員會管理</t>
    </r>
    <r>
      <rPr>
        <sz val="12"/>
        <rFont val="Times New Roman"/>
        <family val="1"/>
      </rPr>
      <t>)</t>
    </r>
    <phoneticPr fontId="1" type="noConversion"/>
  </si>
  <si>
    <t>水費減收</t>
    <phoneticPr fontId="1" type="noConversion"/>
  </si>
  <si>
    <r>
      <rPr>
        <sz val="11"/>
        <rFont val="標楷體"/>
        <family val="4"/>
        <charset val="136"/>
      </rPr>
      <t>註</t>
    </r>
    <r>
      <rPr>
        <sz val="11"/>
        <rFont val="Times New Roman"/>
        <family val="1"/>
      </rPr>
      <t>1</t>
    </r>
    <r>
      <rPr>
        <sz val="11"/>
        <rFont val="標楷體"/>
        <family val="4"/>
        <charset val="136"/>
      </rPr>
      <t>：本表未包括特別預算補助台灣電力股份有限公司電費減免減少之收入</t>
    </r>
    <r>
      <rPr>
        <sz val="11"/>
        <rFont val="Times New Roman"/>
        <family val="1"/>
      </rPr>
      <t>19,950,000</t>
    </r>
    <r>
      <rPr>
        <sz val="11"/>
        <rFont val="標楷體"/>
        <family val="4"/>
        <charset val="136"/>
      </rPr>
      <t>千元</t>
    </r>
    <r>
      <rPr>
        <sz val="11"/>
        <rFont val="Times New Roman"/>
        <family val="1"/>
      </rPr>
      <t>(</t>
    </r>
    <r>
      <rPr>
        <sz val="11"/>
        <rFont val="標楷體"/>
        <family val="4"/>
        <charset val="136"/>
      </rPr>
      <t>未稅</t>
    </r>
    <r>
      <rPr>
        <sz val="11"/>
        <rFont val="Times New Roman"/>
        <family val="1"/>
      </rPr>
      <t>19,000,000</t>
    </r>
    <r>
      <rPr>
        <sz val="11"/>
        <rFont val="標楷體"/>
        <family val="4"/>
        <charset val="136"/>
      </rPr>
      <t>千元，其中</t>
    </r>
    <r>
      <rPr>
        <sz val="11"/>
        <rFont val="Times New Roman"/>
        <family val="1"/>
      </rPr>
      <t>109</t>
    </r>
    <r>
      <rPr>
        <sz val="11"/>
        <rFont val="標楷體"/>
        <family val="4"/>
        <charset val="136"/>
      </rPr>
      <t>年度認列</t>
    </r>
    <r>
      <rPr>
        <sz val="11"/>
        <rFont val="Times New Roman"/>
        <family val="1"/>
      </rPr>
      <t>18,397,000</t>
    </r>
    <r>
      <rPr>
        <sz val="11"/>
        <rFont val="標楷體"/>
        <family val="4"/>
        <charset val="136"/>
      </rPr>
      <t>千元，餘</t>
    </r>
    <r>
      <rPr>
        <sz val="11"/>
        <rFont val="Times New Roman"/>
        <family val="1"/>
      </rPr>
      <t>603,000</t>
    </r>
    <r>
      <rPr>
        <sz val="11"/>
        <rFont val="標楷體"/>
        <family val="4"/>
        <charset val="136"/>
      </rPr>
      <t>千元預計於</t>
    </r>
    <r>
      <rPr>
        <sz val="11"/>
        <rFont val="Times New Roman"/>
        <family val="1"/>
      </rPr>
      <t>110</t>
    </r>
    <r>
      <rPr>
        <sz val="11"/>
        <rFont val="標楷體"/>
        <family val="4"/>
        <charset val="136"/>
      </rPr>
      <t>年度依電費減收情形認列</t>
    </r>
    <r>
      <rPr>
        <sz val="11"/>
        <rFont val="Times New Roman"/>
        <family val="1"/>
      </rPr>
      <t>)</t>
    </r>
    <r>
      <rPr>
        <sz val="11"/>
        <rFont val="標楷體"/>
        <family val="4"/>
        <charset val="136"/>
      </rPr>
      <t>；及台灣自來水股份有限公司水費減免減少之收入</t>
    </r>
    <r>
      <rPr>
        <sz val="11"/>
        <rFont val="Times New Roman"/>
        <family val="1"/>
      </rPr>
      <t>511,000</t>
    </r>
    <r>
      <rPr>
        <sz val="11"/>
        <rFont val="標楷體"/>
        <family val="4"/>
        <charset val="136"/>
      </rPr>
      <t>千元</t>
    </r>
    <r>
      <rPr>
        <sz val="11"/>
        <rFont val="Times New Roman"/>
        <family val="1"/>
      </rPr>
      <t>(</t>
    </r>
    <r>
      <rPr>
        <sz val="11"/>
        <rFont val="標楷體"/>
        <family val="4"/>
        <charset val="136"/>
      </rPr>
      <t>未稅</t>
    </r>
    <r>
      <rPr>
        <sz val="11"/>
        <rFont val="Times New Roman"/>
        <family val="1"/>
      </rPr>
      <t>486,667</t>
    </r>
    <r>
      <rPr>
        <sz val="11"/>
        <rFont val="標楷體"/>
        <family val="4"/>
        <charset val="136"/>
      </rPr>
      <t>千元</t>
    </r>
    <r>
      <rPr>
        <sz val="11"/>
        <rFont val="Times New Roman"/>
        <family val="1"/>
      </rPr>
      <t>)</t>
    </r>
    <r>
      <rPr>
        <sz val="11"/>
        <rFont val="標楷體"/>
        <family val="4"/>
        <charset val="136"/>
      </rPr>
      <t>。
註</t>
    </r>
    <r>
      <rPr>
        <sz val="11"/>
        <rFont val="Times New Roman"/>
        <family val="1"/>
      </rPr>
      <t>2</t>
    </r>
    <r>
      <rPr>
        <sz val="11"/>
        <rFont val="標楷體"/>
        <family val="4"/>
        <charset val="136"/>
      </rPr>
      <t>：台糖公司租金減收影響金額總計</t>
    </r>
    <r>
      <rPr>
        <sz val="11"/>
        <rFont val="Times New Roman"/>
        <family val="1"/>
      </rPr>
      <t>495,311</t>
    </r>
    <r>
      <rPr>
        <sz val="11"/>
        <rFont val="標楷體"/>
        <family val="4"/>
        <charset val="136"/>
      </rPr>
      <t>千元，依</t>
    </r>
    <r>
      <rPr>
        <sz val="11"/>
        <rFont val="Times New Roman"/>
        <family val="1"/>
      </rPr>
      <t>IFRS16</t>
    </r>
    <r>
      <rPr>
        <sz val="11"/>
        <rFont val="標楷體"/>
        <family val="4"/>
        <charset val="136"/>
      </rPr>
      <t>公報規定，重新衡量租賃給付總額，依直線基礎於合約剩餘期間認列損益，影響台糖公司</t>
    </r>
    <r>
      <rPr>
        <sz val="11"/>
        <rFont val="Times New Roman"/>
        <family val="1"/>
      </rPr>
      <t>109</t>
    </r>
    <r>
      <rPr>
        <sz val="11"/>
        <rFont val="標楷體"/>
        <family val="4"/>
        <charset val="136"/>
      </rPr>
      <t>年度租金減收金額</t>
    </r>
    <r>
      <rPr>
        <sz val="11"/>
        <rFont val="Times New Roman"/>
        <family val="1"/>
      </rPr>
      <t>425,922</t>
    </r>
    <r>
      <rPr>
        <sz val="11"/>
        <rFont val="標楷體"/>
        <family val="4"/>
        <charset val="136"/>
      </rPr>
      <t>千元、</t>
    </r>
    <r>
      <rPr>
        <sz val="11"/>
        <rFont val="Times New Roman"/>
        <family val="1"/>
      </rPr>
      <t>110</t>
    </r>
    <r>
      <rPr>
        <sz val="11"/>
        <rFont val="標楷體"/>
        <family val="4"/>
        <charset val="136"/>
      </rPr>
      <t>年度</t>
    </r>
    <r>
      <rPr>
        <sz val="11"/>
        <rFont val="Times New Roman"/>
        <family val="1"/>
      </rPr>
      <t>34,013</t>
    </r>
    <r>
      <rPr>
        <sz val="11"/>
        <rFont val="標楷體"/>
        <family val="4"/>
        <charset val="136"/>
      </rPr>
      <t>千元、</t>
    </r>
    <r>
      <rPr>
        <sz val="11"/>
        <rFont val="Times New Roman"/>
        <family val="1"/>
      </rPr>
      <t>111</t>
    </r>
    <r>
      <rPr>
        <sz val="11"/>
        <rFont val="標楷體"/>
        <family val="4"/>
        <charset val="136"/>
      </rPr>
      <t>年度</t>
    </r>
    <r>
      <rPr>
        <sz val="11"/>
        <rFont val="Times New Roman"/>
        <family val="1"/>
      </rPr>
      <t>13,214</t>
    </r>
    <r>
      <rPr>
        <sz val="11"/>
        <rFont val="標楷體"/>
        <family val="4"/>
        <charset val="136"/>
      </rPr>
      <t>千元、</t>
    </r>
    <r>
      <rPr>
        <sz val="11"/>
        <rFont val="Times New Roman"/>
        <family val="1"/>
      </rPr>
      <t>112</t>
    </r>
    <r>
      <rPr>
        <sz val="11"/>
        <rFont val="標楷體"/>
        <family val="4"/>
        <charset val="136"/>
      </rPr>
      <t>年度</t>
    </r>
    <r>
      <rPr>
        <sz val="11"/>
        <rFont val="Times New Roman"/>
        <family val="1"/>
      </rPr>
      <t>6,142</t>
    </r>
    <r>
      <rPr>
        <sz val="11"/>
        <rFont val="標楷體"/>
        <family val="4"/>
        <charset val="136"/>
      </rPr>
      <t>千元及</t>
    </r>
    <r>
      <rPr>
        <sz val="11"/>
        <rFont val="Times New Roman"/>
        <family val="1"/>
      </rPr>
      <t>113</t>
    </r>
    <r>
      <rPr>
        <sz val="11"/>
        <rFont val="標楷體"/>
        <family val="4"/>
        <charset val="136"/>
      </rPr>
      <t>年度</t>
    </r>
    <r>
      <rPr>
        <sz val="11"/>
        <rFont val="Times New Roman"/>
        <family val="1"/>
      </rPr>
      <t>16,020</t>
    </r>
    <r>
      <rPr>
        <sz val="11"/>
        <rFont val="標楷體"/>
        <family val="4"/>
        <charset val="136"/>
      </rPr>
      <t>千元。</t>
    </r>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</si>
</sst>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6" x14ac:knownFonts="1">
    <font>
      <sz val="12"/>
      <color theme="1"/>
      <name val="新細明體"/>
      <family val="2"/>
      <charset val="136"/>
      <scheme val="minor"/>
    </font>
    <font>
      <sz val="9"/>
      <name val="新細明體"/>
      <family val="2"/>
      <charset val="136"/>
      <scheme val="minor"/>
    </font>
    <font>
      <sz val="9"/>
      <name val="新細明體"/>
      <family val="1"/>
      <charset val="136"/>
    </font>
    <font>
      <sz val="14"/>
      <name val="Times New Roman"/>
      <family val="1"/>
    </font>
    <font>
      <b/>
      <sz val="14"/>
      <name val="Times New Roman"/>
      <family val="1"/>
    </font>
    <font>
      <sz val="12"/>
      <name val="Times New Roman"/>
      <family val="1"/>
    </font>
    <font>
      <sz val="12"/>
      <name val="標楷體"/>
      <family val="4"/>
      <charset val="136"/>
    </font>
    <font>
      <b/>
      <sz val="12"/>
      <name val="Times New Roman"/>
      <family val="1"/>
    </font>
    <font>
      <b/>
      <sz val="14"/>
      <name val="標楷體"/>
      <family val="4"/>
      <charset val="136"/>
    </font>
    <font>
      <sz val="16"/>
      <name val="Times New Roman"/>
      <family val="1"/>
    </font>
    <font>
      <sz val="16"/>
      <name val="標楷體"/>
      <family val="4"/>
      <charset val="136"/>
    </font>
    <font>
      <sz val="14"/>
      <name val="標楷體"/>
      <family val="4"/>
      <charset val="136"/>
    </font>
    <font>
      <sz val="14"/>
      <name val="Times New Roman"/>
      <family val="4"/>
      <charset val="136"/>
    </font>
    <font>
      <sz val="12"/>
      <name val="Times New Roman"/>
      <family val="4"/>
      <charset val="136"/>
    </font>
    <font>
      <sz val="11"/>
      <name val="標楷體"/>
      <family val="4"/>
      <charset val="136"/>
    </font>
    <font>
      <sz val="11"/>
      <name val="Times New Roman"/>
      <family val="1"/>
    </font>
  </fonts>
  <fills count="3">
    <fill>
      <patternFill patternType="none"/>
    </fill>
    <fill>
      <patternFill patternType="gray125"/>
    </fill>
    <fill>
      <patternFill patternType="solid">
        <fgColor theme="9" tint="0.59999389629810485"/>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s>
  <cellStyleXfs count="1">
    <xf numFmtId="0" fontId="0" fillId="0" borderId="0">
      <alignment vertical="center"/>
    </xf>
  </cellStyleXfs>
  <cellXfs count="52">
    <xf numFmtId="0" fontId="0" fillId="0" borderId="0" xfId="0">
      <alignment vertical="center"/>
    </xf>
    <xf numFmtId="0" fontId="3" fillId="0" borderId="0" xfId="0" applyFont="1" applyFill="1" applyAlignment="1">
      <alignment vertical="center"/>
    </xf>
    <xf numFmtId="0" fontId="12" fillId="0" borderId="0" xfId="0" applyFont="1" applyFill="1" applyAlignment="1">
      <alignment horizontal="right" vertical="center"/>
    </xf>
    <xf numFmtId="0" fontId="5" fillId="0" borderId="6" xfId="0" applyFont="1" applyFill="1" applyBorder="1" applyAlignment="1">
      <alignment vertical="center"/>
    </xf>
    <xf numFmtId="0" fontId="5" fillId="0" borderId="6" xfId="0" applyFont="1" applyFill="1" applyBorder="1" applyAlignment="1">
      <alignment horizontal="right" vertical="center"/>
    </xf>
    <xf numFmtId="49" fontId="3" fillId="0" borderId="1" xfId="0" applyNumberFormat="1" applyFont="1" applyFill="1" applyBorder="1" applyAlignment="1">
      <alignment horizontal="left" vertical="center" indent="1"/>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49" fontId="4" fillId="0" borderId="1" xfId="0" applyNumberFormat="1" applyFont="1" applyFill="1" applyBorder="1" applyAlignment="1">
      <alignment horizontal="center" vertical="center"/>
    </xf>
    <xf numFmtId="0" fontId="4" fillId="0" borderId="1" xfId="0" applyFont="1" applyFill="1" applyBorder="1" applyAlignment="1">
      <alignment horizontal="justify" vertical="center" wrapText="1"/>
    </xf>
    <xf numFmtId="176" fontId="4" fillId="0" borderId="1" xfId="0" applyNumberFormat="1" applyFont="1" applyFill="1" applyBorder="1" applyAlignment="1">
      <alignment horizontal="right" vertical="center"/>
    </xf>
    <xf numFmtId="49" fontId="4" fillId="0" borderId="1" xfId="0" applyNumberFormat="1" applyFont="1" applyFill="1" applyBorder="1" applyAlignment="1">
      <alignment vertical="center"/>
    </xf>
    <xf numFmtId="49" fontId="5" fillId="0" borderId="1" xfId="0" applyNumberFormat="1" applyFont="1" applyFill="1" applyBorder="1" applyAlignment="1">
      <alignment horizontal="left" vertical="center" wrapText="1"/>
    </xf>
    <xf numFmtId="49" fontId="5" fillId="0" borderId="1" xfId="0" applyNumberFormat="1" applyFont="1" applyFill="1" applyBorder="1" applyAlignment="1">
      <alignment horizontal="left" vertical="center"/>
    </xf>
    <xf numFmtId="0" fontId="5" fillId="0" borderId="1" xfId="0" applyFont="1" applyFill="1" applyBorder="1" applyAlignment="1">
      <alignment horizontal="justify" vertical="center" wrapText="1"/>
    </xf>
    <xf numFmtId="176" fontId="3" fillId="0" borderId="1" xfId="0" applyNumberFormat="1" applyFont="1" applyFill="1" applyBorder="1" applyAlignment="1">
      <alignment horizontal="right" vertical="center"/>
    </xf>
    <xf numFmtId="0" fontId="6" fillId="0" borderId="1" xfId="0" applyFont="1" applyFill="1" applyBorder="1" applyAlignment="1">
      <alignment horizontal="justify" vertical="center" wrapText="1"/>
    </xf>
    <xf numFmtId="49" fontId="6" fillId="0" borderId="1" xfId="0" applyNumberFormat="1" applyFont="1" applyFill="1" applyBorder="1" applyAlignment="1">
      <alignment horizontal="left" vertical="center" wrapText="1" indent="1"/>
    </xf>
    <xf numFmtId="0" fontId="5" fillId="0" borderId="1" xfId="0" applyFont="1" applyFill="1" applyBorder="1" applyAlignment="1">
      <alignment horizontal="left" vertical="center" wrapText="1"/>
    </xf>
    <xf numFmtId="0" fontId="5" fillId="0" borderId="1" xfId="0" applyFont="1" applyFill="1" applyBorder="1" applyAlignment="1">
      <alignment horizontal="justify" vertical="top" wrapText="1"/>
    </xf>
    <xf numFmtId="0" fontId="5" fillId="0" borderId="1" xfId="0" applyFont="1" applyFill="1" applyBorder="1" applyAlignment="1">
      <alignment horizontal="left" vertical="center"/>
    </xf>
    <xf numFmtId="0" fontId="7" fillId="0" borderId="1" xfId="0" applyFont="1" applyFill="1" applyBorder="1" applyAlignment="1">
      <alignment horizontal="justify" vertical="center" wrapText="1"/>
    </xf>
    <xf numFmtId="0" fontId="5" fillId="0" borderId="1" xfId="0" applyFont="1" applyFill="1" applyBorder="1" applyAlignment="1">
      <alignment horizontal="left" vertical="center" wrapText="1" indent="1"/>
    </xf>
    <xf numFmtId="0" fontId="5" fillId="0" borderId="0" xfId="0" applyFont="1" applyFill="1">
      <alignment vertical="center"/>
    </xf>
    <xf numFmtId="176" fontId="3" fillId="0" borderId="1" xfId="0" applyNumberFormat="1" applyFont="1" applyFill="1" applyBorder="1" applyAlignment="1">
      <alignment horizontal="right" vertical="top"/>
    </xf>
    <xf numFmtId="0" fontId="13" fillId="0" borderId="1" xfId="0" applyFont="1" applyFill="1" applyBorder="1" applyAlignment="1">
      <alignment horizontal="justify" vertical="center" wrapText="1"/>
    </xf>
    <xf numFmtId="0" fontId="5" fillId="0" borderId="1" xfId="0" applyFont="1" applyFill="1" applyBorder="1" applyAlignment="1" applyProtection="1">
      <alignment horizontal="justify" vertical="center" wrapText="1"/>
      <protection locked="0"/>
    </xf>
    <xf numFmtId="49" fontId="13" fillId="0" borderId="1" xfId="0" applyNumberFormat="1" applyFont="1" applyFill="1" applyBorder="1" applyAlignment="1">
      <alignment horizontal="left" vertical="center" wrapText="1"/>
    </xf>
    <xf numFmtId="0" fontId="6" fillId="0" borderId="1" xfId="0" applyFont="1" applyFill="1" applyBorder="1" applyAlignment="1">
      <alignment horizontal="left" vertical="center" wrapText="1" indent="1"/>
    </xf>
    <xf numFmtId="49" fontId="5" fillId="0" borderId="1" xfId="0" applyNumberFormat="1" applyFont="1" applyFill="1" applyBorder="1" applyAlignment="1">
      <alignment horizontal="left" vertical="center" indent="1"/>
    </xf>
    <xf numFmtId="49" fontId="5" fillId="0" borderId="1" xfId="0" applyNumberFormat="1" applyFont="1" applyFill="1" applyBorder="1" applyAlignment="1">
      <alignment horizontal="left" vertical="center" wrapText="1" indent="1"/>
    </xf>
    <xf numFmtId="0" fontId="5" fillId="0" borderId="1" xfId="0" applyFont="1" applyFill="1" applyBorder="1" applyAlignment="1">
      <alignment horizontal="left" vertical="center" indent="1"/>
    </xf>
    <xf numFmtId="0" fontId="5" fillId="0" borderId="0" xfId="0" applyFont="1" applyFill="1" applyAlignment="1">
      <alignment horizontal="left" vertical="center" indent="2"/>
    </xf>
    <xf numFmtId="0" fontId="5" fillId="0" borderId="0" xfId="0" applyFont="1" applyFill="1" applyAlignment="1">
      <alignment horizontal="center" vertical="center"/>
    </xf>
    <xf numFmtId="49" fontId="5" fillId="0" borderId="1" xfId="0" applyNumberFormat="1" applyFont="1" applyFill="1" applyBorder="1" applyAlignment="1">
      <alignment horizontal="left" vertical="center" wrapText="1" indent="1"/>
    </xf>
    <xf numFmtId="49" fontId="5" fillId="0" borderId="1" xfId="0" applyNumberFormat="1" applyFont="1" applyFill="1" applyBorder="1" applyAlignment="1">
      <alignment horizontal="left" vertical="center" wrapText="1" indent="1"/>
    </xf>
    <xf numFmtId="49" fontId="5" fillId="2" borderId="1" xfId="0" applyNumberFormat="1" applyFont="1" applyFill="1" applyBorder="1" applyAlignment="1">
      <alignment horizontal="left" vertical="center" wrapText="1" indent="1"/>
    </xf>
    <xf numFmtId="49" fontId="6" fillId="0" borderId="2" xfId="0" applyNumberFormat="1" applyFont="1" applyFill="1" applyBorder="1" applyAlignment="1">
      <alignment horizontal="left" vertical="center" indent="1"/>
    </xf>
    <xf numFmtId="49" fontId="6" fillId="0" borderId="5" xfId="0" applyNumberFormat="1" applyFont="1" applyFill="1" applyBorder="1" applyAlignment="1">
      <alignment horizontal="left" vertical="center" indent="1"/>
    </xf>
    <xf numFmtId="49" fontId="5" fillId="0" borderId="2" xfId="0" applyNumberFormat="1" applyFont="1" applyFill="1" applyBorder="1" applyAlignment="1">
      <alignment horizontal="left" vertical="center" wrapText="1" indent="1"/>
    </xf>
    <xf numFmtId="49" fontId="5" fillId="0" borderId="4" xfId="0" applyNumberFormat="1" applyFont="1" applyFill="1" applyBorder="1" applyAlignment="1">
      <alignment horizontal="left" vertical="center" wrapText="1" indent="1"/>
    </xf>
    <xf numFmtId="49" fontId="5" fillId="0" borderId="5" xfId="0" applyNumberFormat="1" applyFont="1" applyFill="1" applyBorder="1" applyAlignment="1">
      <alignment horizontal="left" vertical="center" wrapText="1" indent="1"/>
    </xf>
    <xf numFmtId="0" fontId="9" fillId="0" borderId="0" xfId="0" applyFont="1" applyFill="1" applyAlignment="1">
      <alignment horizontal="center" vertical="center" wrapText="1"/>
    </xf>
    <xf numFmtId="0" fontId="5" fillId="0" borderId="1" xfId="0" applyFont="1" applyFill="1" applyBorder="1" applyAlignment="1">
      <alignment horizontal="left" vertical="center" indent="1"/>
    </xf>
    <xf numFmtId="0" fontId="5" fillId="2" borderId="1" xfId="0" applyFont="1" applyFill="1" applyBorder="1" applyAlignment="1">
      <alignment horizontal="left" vertical="center" indent="1"/>
    </xf>
    <xf numFmtId="49" fontId="5" fillId="0" borderId="1" xfId="0" applyNumberFormat="1" applyFont="1" applyFill="1" applyBorder="1" applyAlignment="1">
      <alignment horizontal="left" vertical="center" indent="1"/>
    </xf>
    <xf numFmtId="49" fontId="5" fillId="2" borderId="1" xfId="0" applyNumberFormat="1" applyFont="1" applyFill="1" applyBorder="1" applyAlignment="1">
      <alignment horizontal="left" vertical="center" indent="1"/>
    </xf>
    <xf numFmtId="49" fontId="5" fillId="2" borderId="4" xfId="0" applyNumberFormat="1" applyFont="1" applyFill="1" applyBorder="1" applyAlignment="1">
      <alignment horizontal="left" vertical="center" wrapText="1" indent="1"/>
    </xf>
    <xf numFmtId="49" fontId="5" fillId="2" borderId="5" xfId="0" applyNumberFormat="1" applyFont="1" applyFill="1" applyBorder="1" applyAlignment="1">
      <alignment horizontal="left" vertical="center" wrapText="1" indent="1"/>
    </xf>
    <xf numFmtId="0" fontId="15" fillId="0" borderId="3" xfId="0" applyFont="1" applyFill="1" applyBorder="1" applyAlignment="1">
      <alignment horizontal="left" vertical="center" wrapText="1"/>
    </xf>
    <xf numFmtId="0" fontId="5" fillId="0" borderId="2" xfId="0" applyFont="1" applyFill="1" applyBorder="1" applyAlignment="1">
      <alignment horizontal="left" vertical="center" wrapText="1" indent="1"/>
    </xf>
    <xf numFmtId="0" fontId="5" fillId="2" borderId="5" xfId="0" applyFont="1" applyFill="1" applyBorder="1" applyAlignment="1">
      <alignment horizontal="left" vertical="center" wrapText="1" indent="1"/>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d:schema xmlns:xsd="http://www.w3.org/2001/XMLSchema" xmlns="">
      <xsd:element nillable="true" name="Root">
        <xsd:complexType>
          <xsd:sequence minOccurs="0">
            <xsd:element minOccurs="0" maxOccurs="unbounded" nillable="true" name="Row" form="unqualified">
              <xsd:complexType>
                <xsd:sequence minOccurs="0">
                  <xsd:element minOccurs="0" nillable="true" type="xsd:string" name="報表名稱" form="unqualified"/>
                  <xsd:element minOccurs="0" nillable="true" type="xsd:string" name="報表期間" form="unqualified"/>
                  <xsd:element minOccurs="0" nillable="true" type="xsd:string" name="報表金額單位" form="unqualified"/>
                  <xsd:element minOccurs="0" nillable="true" type="xsd:string" name="類別" form="unqualified"/>
                  <xsd:element minOccurs="0" nillable="true" type="xsd:string" name="基金類別" form="unqualified"/>
                  <xsd:element minOccurs="0" nillable="true" type="xsd:string" name="主管機關名稱" form="unqualified"/>
                  <xsd:element minOccurs="0" nillable="true" type="xsd:string" name="基金名稱" form="unqualified"/>
                  <xsd:element minOccurs="0" nillable="true" type="xsd:string" name="辦理項目" form="unqualified"/>
                  <xsd:element minOccurs="0" nillable="true" type="xsd:double" name="金額" form="unqualified"/>
                </xsd:sequence>
              </xsd:complexType>
            </xsd:element>
          </xsd:sequence>
        </xsd:complexType>
      </xsd:element>
    </xsd:schema>
  </Schema>
  <Map ID="1" Name="Root_Map" RootElement="Root" SchemaID="Schema1" ShowImportExportValidationErrors="false" AutoFit="true" Append="false" PreserveSortAFLayout="true" PreserveFormat="true">
    <DataBinding FileBinding="true" ConnectionID="1" DataBindingLoadMode="1"/>
  </Map>
</MapInfo>
</file>

<file path=xl/_rels/workbook.xml.rels><?xml version="1.0" encoding="UTF-8" standalone="yes"?>
<Relationships xmlns="http://schemas.openxmlformats.org/package/2006/relationships"><Relationship Id="rId8" Type="http://schemas.openxmlformats.org/officeDocument/2006/relationships/xmlMaps" Target="xmlMaps.xml"/><Relationship Id="rId3" Type="http://schemas.openxmlformats.org/officeDocument/2006/relationships/connections" Target="connections.xml"/><Relationship Id="rId7" Type="http://schemas.openxmlformats.org/officeDocument/2006/relationships/customXml" Target="../customXml/item1.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96E970-F988-42BF-90CC-FBB206452C39}">
  <sheetPr>
    <tabColor rgb="FF0070C0"/>
    <pageSetUpPr fitToPage="1"/>
  </sheetPr>
  <dimension ref="A1:D149"/>
  <sheetViews>
    <sheetView tabSelected="1" view="pageBreakPreview" zoomScaleNormal="100" zoomScaleSheetLayoutView="100" workbookViewId="0">
      <pane ySplit="5" topLeftCell="A139" activePane="bottomLeft" state="frozen"/>
      <selection activeCell="F135" sqref="F135"/>
      <selection pane="bottomLeft" activeCell="B146" sqref="B146"/>
    </sheetView>
  </sheetViews>
  <sheetFormatPr defaultColWidth="8.88671875" defaultRowHeight="15.6" x14ac:dyDescent="0.3"/>
  <cols>
    <col min="1" max="1" width="30.77734375" style="32" customWidth="1"/>
    <col min="2" max="2" width="45.6640625" style="23" customWidth="1"/>
    <col min="3" max="3" width="15.77734375" style="23" customWidth="1"/>
    <col min="4" max="4" width="12.88671875" style="23" bestFit="1" customWidth="1"/>
    <col min="5" max="16384" width="8.88671875" style="23"/>
  </cols>
  <sheetData>
    <row r="1" spans="1:3" ht="42.75" customHeight="1" x14ac:dyDescent="0.3">
      <c r="A1" s="42" t="s">
        <v>131</v>
      </c>
      <c r="B1" s="42"/>
      <c r="C1" s="42"/>
    </row>
    <row r="2" spans="1:3" ht="19.8" x14ac:dyDescent="0.3">
      <c r="B2" s="1"/>
      <c r="C2" s="2" t="s">
        <v>179</v>
      </c>
    </row>
    <row r="3" spans="1:3" ht="18" customHeight="1" x14ac:dyDescent="0.3">
      <c r="B3" s="3"/>
      <c r="C3" s="4" t="s">
        <v>132</v>
      </c>
    </row>
    <row r="4" spans="1:3" s="33" customFormat="1" ht="39.6" x14ac:dyDescent="0.3">
      <c r="A4" s="5" t="s">
        <v>85</v>
      </c>
      <c r="B4" s="6" t="s">
        <v>87</v>
      </c>
      <c r="C4" s="7" t="s">
        <v>178</v>
      </c>
    </row>
    <row r="5" spans="1:3" s="33" customFormat="1" ht="19.8" x14ac:dyDescent="0.3">
      <c r="A5" s="8" t="s">
        <v>59</v>
      </c>
      <c r="B5" s="9"/>
      <c r="C5" s="10">
        <f>SUM(C6,C22)</f>
        <v>39073013.574000001</v>
      </c>
    </row>
    <row r="6" spans="1:3" s="33" customFormat="1" ht="19.8" x14ac:dyDescent="0.3">
      <c r="A6" s="11" t="s">
        <v>146</v>
      </c>
      <c r="B6" s="9"/>
      <c r="C6" s="10">
        <f>SUM(C7,,C17)</f>
        <v>14355077</v>
      </c>
    </row>
    <row r="7" spans="1:3" ht="19.8" x14ac:dyDescent="0.3">
      <c r="A7" s="11" t="s">
        <v>145</v>
      </c>
      <c r="B7" s="9"/>
      <c r="C7" s="10">
        <f>SUMIF($A$8:$A$16,"*主管*",C$8:C$16)</f>
        <v>14309230</v>
      </c>
    </row>
    <row r="8" spans="1:3" s="33" customFormat="1" ht="18" x14ac:dyDescent="0.3">
      <c r="A8" s="13" t="s">
        <v>141</v>
      </c>
      <c r="B8" s="14"/>
      <c r="C8" s="15">
        <f>SUM(C9:C14)</f>
        <v>14158230</v>
      </c>
    </row>
    <row r="9" spans="1:3" s="33" customFormat="1" ht="18" x14ac:dyDescent="0.3">
      <c r="A9" s="37" t="s">
        <v>183</v>
      </c>
      <c r="B9" s="16" t="s">
        <v>184</v>
      </c>
      <c r="C9" s="15">
        <v>6008951</v>
      </c>
    </row>
    <row r="10" spans="1:3" s="33" customFormat="1" ht="18" x14ac:dyDescent="0.3">
      <c r="A10" s="38"/>
      <c r="B10" s="16" t="s">
        <v>186</v>
      </c>
      <c r="C10" s="15">
        <v>7561951</v>
      </c>
    </row>
    <row r="11" spans="1:3" s="33" customFormat="1" ht="18" x14ac:dyDescent="0.3">
      <c r="A11" s="30" t="s">
        <v>60</v>
      </c>
      <c r="B11" s="14" t="s">
        <v>88</v>
      </c>
      <c r="C11" s="15">
        <v>425922</v>
      </c>
    </row>
    <row r="12" spans="1:3" s="33" customFormat="1" ht="18" x14ac:dyDescent="0.3">
      <c r="A12" s="17" t="s">
        <v>187</v>
      </c>
      <c r="B12" s="16" t="s">
        <v>186</v>
      </c>
      <c r="C12" s="15">
        <v>42989</v>
      </c>
    </row>
    <row r="13" spans="1:3" s="33" customFormat="1" ht="18" x14ac:dyDescent="0.3">
      <c r="A13" s="37" t="s">
        <v>185</v>
      </c>
      <c r="B13" s="16" t="s">
        <v>193</v>
      </c>
      <c r="C13" s="15">
        <v>106944</v>
      </c>
    </row>
    <row r="14" spans="1:3" s="33" customFormat="1" ht="18" x14ac:dyDescent="0.3">
      <c r="A14" s="38"/>
      <c r="B14" s="16" t="s">
        <v>186</v>
      </c>
      <c r="C14" s="15">
        <v>11473</v>
      </c>
    </row>
    <row r="15" spans="1:3" s="33" customFormat="1" ht="18" x14ac:dyDescent="0.3">
      <c r="A15" s="12" t="s">
        <v>147</v>
      </c>
      <c r="B15" s="14"/>
      <c r="C15" s="15">
        <f>SUM(C16)</f>
        <v>151000</v>
      </c>
    </row>
    <row r="16" spans="1:3" s="33" customFormat="1" ht="40.5" customHeight="1" x14ac:dyDescent="0.3">
      <c r="A16" s="31" t="s">
        <v>148</v>
      </c>
      <c r="B16" s="19" t="s">
        <v>174</v>
      </c>
      <c r="C16" s="15">
        <v>151000</v>
      </c>
    </row>
    <row r="17" spans="1:3" ht="19.8" x14ac:dyDescent="0.3">
      <c r="A17" s="11" t="s">
        <v>149</v>
      </c>
      <c r="B17" s="9"/>
      <c r="C17" s="10">
        <f>SUMIF($A18:$A21,"*主管*",C18:C21)</f>
        <v>45847</v>
      </c>
    </row>
    <row r="18" spans="1:3" ht="18" x14ac:dyDescent="0.3">
      <c r="A18" s="20" t="s">
        <v>141</v>
      </c>
      <c r="B18" s="9"/>
      <c r="C18" s="15">
        <f>SUM(C19)</f>
        <v>7597</v>
      </c>
    </row>
    <row r="19" spans="1:3" ht="32.4" x14ac:dyDescent="0.3">
      <c r="A19" s="31" t="s">
        <v>142</v>
      </c>
      <c r="B19" s="19" t="s">
        <v>143</v>
      </c>
      <c r="C19" s="15">
        <v>7597</v>
      </c>
    </row>
    <row r="20" spans="1:3" ht="18" x14ac:dyDescent="0.3">
      <c r="A20" s="20" t="s">
        <v>150</v>
      </c>
      <c r="B20" s="19"/>
      <c r="C20" s="15">
        <f>SUM(C21)</f>
        <v>38250</v>
      </c>
    </row>
    <row r="21" spans="1:3" ht="18" x14ac:dyDescent="0.3">
      <c r="A21" s="31" t="s">
        <v>89</v>
      </c>
      <c r="B21" s="19" t="s">
        <v>90</v>
      </c>
      <c r="C21" s="15">
        <v>38250</v>
      </c>
    </row>
    <row r="22" spans="1:3" s="33" customFormat="1" ht="19.8" x14ac:dyDescent="0.3">
      <c r="A22" s="11" t="s">
        <v>151</v>
      </c>
      <c r="B22" s="9"/>
      <c r="C22" s="10">
        <f>SUM(C23,C48)</f>
        <v>24717936.574000001</v>
      </c>
    </row>
    <row r="23" spans="1:3" ht="19.8" x14ac:dyDescent="0.3">
      <c r="A23" s="11" t="s">
        <v>145</v>
      </c>
      <c r="B23" s="9"/>
      <c r="C23" s="10">
        <f>SUMIF($A24:$A47,"*主管*",C$24:C$47)</f>
        <v>1303084</v>
      </c>
    </row>
    <row r="24" spans="1:3" ht="18" x14ac:dyDescent="0.3">
      <c r="A24" s="13" t="s">
        <v>152</v>
      </c>
      <c r="B24" s="21"/>
      <c r="C24" s="15">
        <f>SUM(C25:C26)</f>
        <v>8109</v>
      </c>
    </row>
    <row r="25" spans="1:3" ht="32.4" x14ac:dyDescent="0.3">
      <c r="A25" s="35" t="s">
        <v>74</v>
      </c>
      <c r="B25" s="14" t="s">
        <v>91</v>
      </c>
      <c r="C25" s="15">
        <v>6525</v>
      </c>
    </row>
    <row r="26" spans="1:3" ht="18" x14ac:dyDescent="0.3">
      <c r="A26" s="36"/>
      <c r="B26" s="14" t="s">
        <v>26</v>
      </c>
      <c r="C26" s="15">
        <v>1584</v>
      </c>
    </row>
    <row r="27" spans="1:3" ht="18" x14ac:dyDescent="0.3">
      <c r="A27" s="13" t="s">
        <v>141</v>
      </c>
      <c r="B27" s="14"/>
      <c r="C27" s="15">
        <f>SUM(C28:C32)</f>
        <v>51967</v>
      </c>
    </row>
    <row r="28" spans="1:3" ht="32.4" x14ac:dyDescent="0.3">
      <c r="A28" s="30" t="s">
        <v>60</v>
      </c>
      <c r="B28" s="14" t="s">
        <v>29</v>
      </c>
      <c r="C28" s="15">
        <v>2641</v>
      </c>
    </row>
    <row r="29" spans="1:3" ht="32.4" x14ac:dyDescent="0.3">
      <c r="A29" s="22" t="s">
        <v>73</v>
      </c>
      <c r="B29" s="14" t="s">
        <v>27</v>
      </c>
      <c r="C29" s="15">
        <v>21122</v>
      </c>
    </row>
    <row r="30" spans="1:3" ht="32.4" x14ac:dyDescent="0.3">
      <c r="A30" s="35" t="s">
        <v>61</v>
      </c>
      <c r="B30" s="14" t="s">
        <v>28</v>
      </c>
      <c r="C30" s="15">
        <v>22744</v>
      </c>
    </row>
    <row r="31" spans="1:3" ht="18" x14ac:dyDescent="0.3">
      <c r="A31" s="36"/>
      <c r="B31" s="14" t="s">
        <v>17</v>
      </c>
      <c r="C31" s="15">
        <v>222</v>
      </c>
    </row>
    <row r="32" spans="1:3" ht="32.4" x14ac:dyDescent="0.3">
      <c r="A32" s="30" t="s">
        <v>62</v>
      </c>
      <c r="B32" s="14" t="s">
        <v>29</v>
      </c>
      <c r="C32" s="15">
        <v>5238</v>
      </c>
    </row>
    <row r="33" spans="1:4" ht="18" x14ac:dyDescent="0.3">
      <c r="A33" s="13" t="s">
        <v>153</v>
      </c>
      <c r="B33" s="14"/>
      <c r="C33" s="15">
        <f>SUM(C34:C39)</f>
        <v>968575</v>
      </c>
    </row>
    <row r="34" spans="1:4" ht="32.4" x14ac:dyDescent="0.3">
      <c r="A34" s="31" t="s">
        <v>63</v>
      </c>
      <c r="B34" s="14" t="s">
        <v>18</v>
      </c>
      <c r="C34" s="15">
        <v>27286</v>
      </c>
      <c r="D34" s="23" t="s">
        <v>180</v>
      </c>
    </row>
    <row r="35" spans="1:4" ht="32.4" x14ac:dyDescent="0.3">
      <c r="A35" s="30" t="s">
        <v>76</v>
      </c>
      <c r="B35" s="14" t="s">
        <v>77</v>
      </c>
      <c r="C35" s="15">
        <v>23404</v>
      </c>
    </row>
    <row r="36" spans="1:4" ht="32.4" x14ac:dyDescent="0.3">
      <c r="A36" s="31" t="s">
        <v>19</v>
      </c>
      <c r="B36" s="14" t="s">
        <v>75</v>
      </c>
      <c r="C36" s="15">
        <v>137</v>
      </c>
    </row>
    <row r="37" spans="1:4" ht="33" customHeight="1" x14ac:dyDescent="0.3">
      <c r="A37" s="29" t="s">
        <v>79</v>
      </c>
      <c r="B37" s="14" t="s">
        <v>80</v>
      </c>
      <c r="C37" s="15">
        <v>3976</v>
      </c>
    </row>
    <row r="38" spans="1:4" ht="18" x14ac:dyDescent="0.3">
      <c r="A38" s="43" t="s">
        <v>82</v>
      </c>
      <c r="B38" s="14" t="s">
        <v>20</v>
      </c>
      <c r="C38" s="15">
        <v>910565</v>
      </c>
    </row>
    <row r="39" spans="1:4" ht="32.4" x14ac:dyDescent="0.3">
      <c r="A39" s="44"/>
      <c r="B39" s="14" t="s">
        <v>24</v>
      </c>
      <c r="C39" s="15">
        <v>3207</v>
      </c>
    </row>
    <row r="40" spans="1:4" ht="18" x14ac:dyDescent="0.3">
      <c r="A40" s="12" t="s">
        <v>147</v>
      </c>
      <c r="B40" s="14"/>
      <c r="C40" s="15">
        <f>SUM(C41)</f>
        <v>531</v>
      </c>
    </row>
    <row r="41" spans="1:4" ht="32.4" x14ac:dyDescent="0.3">
      <c r="A41" s="31" t="s">
        <v>148</v>
      </c>
      <c r="B41" s="19" t="s">
        <v>175</v>
      </c>
      <c r="C41" s="15">
        <v>531</v>
      </c>
    </row>
    <row r="42" spans="1:4" ht="18" x14ac:dyDescent="0.3">
      <c r="A42" s="13" t="s">
        <v>154</v>
      </c>
      <c r="B42" s="14"/>
      <c r="C42" s="15">
        <f>SUM(C43:C47)</f>
        <v>273902</v>
      </c>
    </row>
    <row r="43" spans="1:4" ht="48" customHeight="1" x14ac:dyDescent="0.3">
      <c r="A43" s="31" t="s">
        <v>56</v>
      </c>
      <c r="B43" s="14" t="s">
        <v>176</v>
      </c>
      <c r="C43" s="15">
        <v>61992</v>
      </c>
    </row>
    <row r="44" spans="1:4" ht="18" x14ac:dyDescent="0.3">
      <c r="A44" s="31" t="s">
        <v>70</v>
      </c>
      <c r="B44" s="14" t="s">
        <v>92</v>
      </c>
      <c r="C44" s="15">
        <v>105575</v>
      </c>
    </row>
    <row r="45" spans="1:4" ht="32.4" x14ac:dyDescent="0.3">
      <c r="A45" s="17" t="s">
        <v>191</v>
      </c>
      <c r="B45" s="14" t="s">
        <v>93</v>
      </c>
      <c r="C45" s="15">
        <v>2628</v>
      </c>
    </row>
    <row r="46" spans="1:4" ht="18" x14ac:dyDescent="0.3">
      <c r="A46" s="45" t="s">
        <v>64</v>
      </c>
      <c r="B46" s="14" t="s">
        <v>155</v>
      </c>
      <c r="C46" s="15">
        <v>10900</v>
      </c>
    </row>
    <row r="47" spans="1:4" ht="32.4" x14ac:dyDescent="0.3">
      <c r="A47" s="46"/>
      <c r="B47" s="19" t="s">
        <v>156</v>
      </c>
      <c r="C47" s="15">
        <v>92807</v>
      </c>
    </row>
    <row r="48" spans="1:4" ht="19.8" x14ac:dyDescent="0.3">
      <c r="A48" s="11" t="s">
        <v>149</v>
      </c>
      <c r="B48" s="9"/>
      <c r="C48" s="10">
        <f>SUMIF($A$49:$A$148,"*主管*",C$49:C$148)</f>
        <v>23414852.574000001</v>
      </c>
    </row>
    <row r="49" spans="1:3" ht="40.5" customHeight="1" x14ac:dyDescent="0.3">
      <c r="A49" s="27" t="s">
        <v>192</v>
      </c>
      <c r="B49" s="14"/>
      <c r="C49" s="15">
        <f>SUM(C50)</f>
        <v>2732383</v>
      </c>
    </row>
    <row r="50" spans="1:3" ht="18" x14ac:dyDescent="0.3">
      <c r="A50" s="30" t="s">
        <v>133</v>
      </c>
      <c r="B50" s="14" t="s">
        <v>134</v>
      </c>
      <c r="C50" s="15">
        <v>2732383</v>
      </c>
    </row>
    <row r="51" spans="1:3" ht="18" x14ac:dyDescent="0.3">
      <c r="A51" s="12" t="s">
        <v>157</v>
      </c>
      <c r="B51" s="14"/>
      <c r="C51" s="15">
        <f>SUM(C52:C54)</f>
        <v>330876</v>
      </c>
    </row>
    <row r="52" spans="1:3" ht="39" customHeight="1" x14ac:dyDescent="0.3">
      <c r="A52" s="35" t="s">
        <v>25</v>
      </c>
      <c r="B52" s="14" t="s">
        <v>83</v>
      </c>
      <c r="C52" s="15">
        <v>293992</v>
      </c>
    </row>
    <row r="53" spans="1:3" ht="39.75" customHeight="1" x14ac:dyDescent="0.3">
      <c r="A53" s="36"/>
      <c r="B53" s="14" t="s">
        <v>94</v>
      </c>
      <c r="C53" s="15">
        <v>36440</v>
      </c>
    </row>
    <row r="54" spans="1:3" ht="39" customHeight="1" x14ac:dyDescent="0.3">
      <c r="A54" s="36"/>
      <c r="B54" s="14" t="s">
        <v>84</v>
      </c>
      <c r="C54" s="15">
        <v>444</v>
      </c>
    </row>
    <row r="55" spans="1:3" ht="18" x14ac:dyDescent="0.3">
      <c r="A55" s="12" t="s">
        <v>158</v>
      </c>
      <c r="B55" s="14"/>
      <c r="C55" s="15">
        <f>SUM(C56)</f>
        <v>6033</v>
      </c>
    </row>
    <row r="56" spans="1:3" ht="18" x14ac:dyDescent="0.3">
      <c r="A56" s="30" t="s">
        <v>95</v>
      </c>
      <c r="B56" s="14" t="s">
        <v>96</v>
      </c>
      <c r="C56" s="15">
        <v>6033</v>
      </c>
    </row>
    <row r="57" spans="1:3" ht="18" x14ac:dyDescent="0.3">
      <c r="A57" s="13" t="s">
        <v>141</v>
      </c>
      <c r="B57" s="14"/>
      <c r="C57" s="15">
        <f>SUM(C58:C62)</f>
        <v>123348.57399999999</v>
      </c>
    </row>
    <row r="58" spans="1:3" ht="32.4" x14ac:dyDescent="0.3">
      <c r="A58" s="28" t="s">
        <v>188</v>
      </c>
      <c r="B58" s="16" t="s">
        <v>189</v>
      </c>
      <c r="C58" s="15">
        <v>99</v>
      </c>
    </row>
    <row r="59" spans="1:3" ht="32.4" x14ac:dyDescent="0.3">
      <c r="A59" s="22" t="s">
        <v>142</v>
      </c>
      <c r="B59" s="14" t="s">
        <v>159</v>
      </c>
      <c r="C59" s="15">
        <v>1412</v>
      </c>
    </row>
    <row r="60" spans="1:3" ht="32.4" x14ac:dyDescent="0.3">
      <c r="A60" s="50" t="s">
        <v>71</v>
      </c>
      <c r="B60" s="14" t="s">
        <v>135</v>
      </c>
      <c r="C60" s="15">
        <v>107265</v>
      </c>
    </row>
    <row r="61" spans="1:3" ht="32.4" x14ac:dyDescent="0.3">
      <c r="A61" s="51"/>
      <c r="B61" s="14" t="s">
        <v>136</v>
      </c>
      <c r="C61" s="15">
        <v>13613.574000000001</v>
      </c>
    </row>
    <row r="62" spans="1:3" ht="18" x14ac:dyDescent="0.3">
      <c r="A62" s="22" t="s">
        <v>137</v>
      </c>
      <c r="B62" s="14" t="s">
        <v>138</v>
      </c>
      <c r="C62" s="15">
        <v>959</v>
      </c>
    </row>
    <row r="63" spans="1:3" ht="18" x14ac:dyDescent="0.3">
      <c r="A63" s="13" t="s">
        <v>160</v>
      </c>
      <c r="B63" s="14"/>
      <c r="C63" s="15">
        <f>SUM(C64)</f>
        <v>468</v>
      </c>
    </row>
    <row r="64" spans="1:3" ht="18" x14ac:dyDescent="0.3">
      <c r="A64" s="29" t="s">
        <v>144</v>
      </c>
      <c r="B64" s="14" t="s">
        <v>78</v>
      </c>
      <c r="C64" s="15">
        <v>468</v>
      </c>
    </row>
    <row r="65" spans="1:3" ht="18" x14ac:dyDescent="0.3">
      <c r="A65" s="12" t="s">
        <v>154</v>
      </c>
      <c r="B65" s="14"/>
      <c r="C65" s="15">
        <f>SUM(C66:C76)</f>
        <v>9769397</v>
      </c>
    </row>
    <row r="66" spans="1:3" ht="32.4" x14ac:dyDescent="0.3">
      <c r="A66" s="39" t="s">
        <v>65</v>
      </c>
      <c r="B66" s="14" t="s">
        <v>0</v>
      </c>
      <c r="C66" s="15">
        <v>500000</v>
      </c>
    </row>
    <row r="67" spans="1:3" ht="18" x14ac:dyDescent="0.3">
      <c r="A67" s="40"/>
      <c r="B67" s="14" t="s">
        <v>1</v>
      </c>
      <c r="C67" s="15">
        <v>140192</v>
      </c>
    </row>
    <row r="68" spans="1:3" ht="18" x14ac:dyDescent="0.3">
      <c r="A68" s="40"/>
      <c r="B68" s="14" t="s">
        <v>2</v>
      </c>
      <c r="C68" s="15">
        <v>2064</v>
      </c>
    </row>
    <row r="69" spans="1:3" ht="18" x14ac:dyDescent="0.3">
      <c r="A69" s="40"/>
      <c r="B69" s="14" t="s">
        <v>3</v>
      </c>
      <c r="C69" s="15">
        <v>715624</v>
      </c>
    </row>
    <row r="70" spans="1:3" ht="32.4" x14ac:dyDescent="0.3">
      <c r="A70" s="40"/>
      <c r="B70" s="14" t="s">
        <v>4</v>
      </c>
      <c r="C70" s="15">
        <v>1745023</v>
      </c>
    </row>
    <row r="71" spans="1:3" ht="32.4" x14ac:dyDescent="0.3">
      <c r="A71" s="40"/>
      <c r="B71" s="14" t="s">
        <v>97</v>
      </c>
      <c r="C71" s="15">
        <v>500000</v>
      </c>
    </row>
    <row r="72" spans="1:3" ht="18" x14ac:dyDescent="0.3">
      <c r="A72" s="41"/>
      <c r="B72" s="14" t="s">
        <v>5</v>
      </c>
      <c r="C72" s="24">
        <v>105482</v>
      </c>
    </row>
    <row r="73" spans="1:3" ht="50.25" customHeight="1" x14ac:dyDescent="0.3">
      <c r="A73" s="39" t="s">
        <v>66</v>
      </c>
      <c r="B73" s="14" t="s">
        <v>42</v>
      </c>
      <c r="C73" s="15">
        <v>4232000</v>
      </c>
    </row>
    <row r="74" spans="1:3" ht="32.4" x14ac:dyDescent="0.3">
      <c r="A74" s="47"/>
      <c r="B74" s="14" t="s">
        <v>57</v>
      </c>
      <c r="C74" s="15">
        <v>16640</v>
      </c>
    </row>
    <row r="75" spans="1:3" ht="32.4" x14ac:dyDescent="0.3">
      <c r="A75" s="48"/>
      <c r="B75" s="25" t="s">
        <v>181</v>
      </c>
      <c r="C75" s="15">
        <v>12372</v>
      </c>
    </row>
    <row r="76" spans="1:3" ht="48.6" x14ac:dyDescent="0.3">
      <c r="A76" s="29" t="s">
        <v>8</v>
      </c>
      <c r="B76" s="14" t="s">
        <v>9</v>
      </c>
      <c r="C76" s="15">
        <v>1800000</v>
      </c>
    </row>
    <row r="77" spans="1:3" ht="18" x14ac:dyDescent="0.3">
      <c r="A77" s="12" t="s">
        <v>161</v>
      </c>
      <c r="B77" s="14"/>
      <c r="C77" s="15">
        <f>SUM(C78:C88)</f>
        <v>3136981</v>
      </c>
    </row>
    <row r="78" spans="1:3" ht="18" x14ac:dyDescent="0.3">
      <c r="A78" s="22" t="s">
        <v>86</v>
      </c>
      <c r="B78" s="14" t="s">
        <v>30</v>
      </c>
      <c r="C78" s="15">
        <v>231895</v>
      </c>
    </row>
    <row r="79" spans="1:3" ht="68.25" customHeight="1" x14ac:dyDescent="0.3">
      <c r="A79" s="22" t="s">
        <v>72</v>
      </c>
      <c r="B79" s="14" t="s">
        <v>31</v>
      </c>
      <c r="C79" s="15">
        <v>176121</v>
      </c>
    </row>
    <row r="80" spans="1:3" ht="32.4" x14ac:dyDescent="0.3">
      <c r="A80" s="30" t="s">
        <v>50</v>
      </c>
      <c r="B80" s="26" t="s">
        <v>32</v>
      </c>
      <c r="C80" s="15">
        <v>27047</v>
      </c>
    </row>
    <row r="81" spans="1:3" ht="33" customHeight="1" x14ac:dyDescent="0.3">
      <c r="A81" s="22" t="s">
        <v>10</v>
      </c>
      <c r="B81" s="14" t="s">
        <v>33</v>
      </c>
      <c r="C81" s="15">
        <v>3528</v>
      </c>
    </row>
    <row r="82" spans="1:3" ht="18" x14ac:dyDescent="0.3">
      <c r="A82" s="22" t="s">
        <v>21</v>
      </c>
      <c r="B82" s="26" t="s">
        <v>11</v>
      </c>
      <c r="C82" s="15">
        <v>1875</v>
      </c>
    </row>
    <row r="83" spans="1:3" ht="18" x14ac:dyDescent="0.3">
      <c r="A83" s="30" t="s">
        <v>22</v>
      </c>
      <c r="B83" s="14" t="s">
        <v>98</v>
      </c>
      <c r="C83" s="15">
        <v>10155</v>
      </c>
    </row>
    <row r="84" spans="1:3" ht="18.75" customHeight="1" x14ac:dyDescent="0.3">
      <c r="A84" s="45" t="s">
        <v>47</v>
      </c>
      <c r="B84" s="14" t="s">
        <v>48</v>
      </c>
      <c r="C84" s="15">
        <v>700000</v>
      </c>
    </row>
    <row r="85" spans="1:3" ht="17.25" customHeight="1" x14ac:dyDescent="0.3">
      <c r="A85" s="46"/>
      <c r="B85" s="14" t="s">
        <v>99</v>
      </c>
      <c r="C85" s="15">
        <v>1579860</v>
      </c>
    </row>
    <row r="86" spans="1:3" ht="15.75" customHeight="1" x14ac:dyDescent="0.3">
      <c r="A86" s="46"/>
      <c r="B86" s="14" t="s">
        <v>49</v>
      </c>
      <c r="C86" s="15">
        <v>361430</v>
      </c>
    </row>
    <row r="87" spans="1:3" ht="18" x14ac:dyDescent="0.3">
      <c r="A87" s="46"/>
      <c r="B87" s="14" t="s">
        <v>34</v>
      </c>
      <c r="C87" s="15">
        <v>38600</v>
      </c>
    </row>
    <row r="88" spans="1:3" ht="18" x14ac:dyDescent="0.3">
      <c r="A88" s="46"/>
      <c r="B88" s="14" t="s">
        <v>35</v>
      </c>
      <c r="C88" s="15">
        <v>6470</v>
      </c>
    </row>
    <row r="89" spans="1:3" ht="18" x14ac:dyDescent="0.3">
      <c r="A89" s="12" t="s">
        <v>162</v>
      </c>
      <c r="B89" s="14"/>
      <c r="C89" s="15">
        <f>SUM(C90)</f>
        <v>439</v>
      </c>
    </row>
    <row r="90" spans="1:3" ht="18" x14ac:dyDescent="0.3">
      <c r="A90" s="22" t="s">
        <v>23</v>
      </c>
      <c r="B90" s="14" t="s">
        <v>100</v>
      </c>
      <c r="C90" s="15">
        <v>439</v>
      </c>
    </row>
    <row r="91" spans="1:3" ht="32.4" x14ac:dyDescent="0.3">
      <c r="A91" s="12" t="s">
        <v>163</v>
      </c>
      <c r="B91" s="14"/>
      <c r="C91" s="15">
        <f>SUM(C92:C93)</f>
        <v>130920</v>
      </c>
    </row>
    <row r="92" spans="1:3" ht="32.4" x14ac:dyDescent="0.3">
      <c r="A92" s="22" t="s">
        <v>51</v>
      </c>
      <c r="B92" s="14" t="s">
        <v>36</v>
      </c>
      <c r="C92" s="15">
        <v>129780</v>
      </c>
    </row>
    <row r="93" spans="1:3" ht="32.4" x14ac:dyDescent="0.3">
      <c r="A93" s="34" t="s">
        <v>52</v>
      </c>
      <c r="B93" s="14" t="s">
        <v>37</v>
      </c>
      <c r="C93" s="15">
        <v>1140</v>
      </c>
    </row>
    <row r="94" spans="1:3" ht="18" x14ac:dyDescent="0.3">
      <c r="A94" s="12" t="s">
        <v>164</v>
      </c>
      <c r="B94" s="14"/>
      <c r="C94" s="15">
        <f>SUM(C95:C110)</f>
        <v>5613835</v>
      </c>
    </row>
    <row r="95" spans="1:3" ht="18" x14ac:dyDescent="0.3">
      <c r="A95" s="39" t="s">
        <v>6</v>
      </c>
      <c r="B95" s="14" t="s">
        <v>38</v>
      </c>
      <c r="C95" s="15">
        <v>547475</v>
      </c>
    </row>
    <row r="96" spans="1:3" ht="32.25" customHeight="1" x14ac:dyDescent="0.3">
      <c r="A96" s="40"/>
      <c r="B96" s="14" t="s">
        <v>101</v>
      </c>
      <c r="C96" s="15">
        <v>2659</v>
      </c>
    </row>
    <row r="97" spans="1:3" ht="18" x14ac:dyDescent="0.3">
      <c r="A97" s="40"/>
      <c r="B97" s="16" t="s">
        <v>182</v>
      </c>
      <c r="C97" s="15">
        <v>1038773</v>
      </c>
    </row>
    <row r="98" spans="1:3" ht="18" x14ac:dyDescent="0.3">
      <c r="A98" s="40"/>
      <c r="B98" s="14" t="s">
        <v>43</v>
      </c>
      <c r="C98" s="15">
        <v>1489514</v>
      </c>
    </row>
    <row r="99" spans="1:3" ht="18" x14ac:dyDescent="0.3">
      <c r="A99" s="40"/>
      <c r="B99" s="14" t="s">
        <v>44</v>
      </c>
      <c r="C99" s="15">
        <v>309429</v>
      </c>
    </row>
    <row r="100" spans="1:3" ht="18" x14ac:dyDescent="0.3">
      <c r="A100" s="40"/>
      <c r="B100" s="14" t="s">
        <v>102</v>
      </c>
      <c r="C100" s="15">
        <v>110398</v>
      </c>
    </row>
    <row r="101" spans="1:3" ht="34.5" customHeight="1" x14ac:dyDescent="0.3">
      <c r="A101" s="40"/>
      <c r="B101" s="14" t="s">
        <v>103</v>
      </c>
      <c r="C101" s="15">
        <v>40972</v>
      </c>
    </row>
    <row r="102" spans="1:3" ht="32.4" x14ac:dyDescent="0.3">
      <c r="A102" s="40"/>
      <c r="B102" s="14" t="s">
        <v>45</v>
      </c>
      <c r="C102" s="15">
        <v>20549</v>
      </c>
    </row>
    <row r="103" spans="1:3" ht="18" x14ac:dyDescent="0.3">
      <c r="A103" s="40"/>
      <c r="B103" s="14" t="s">
        <v>46</v>
      </c>
      <c r="C103" s="15">
        <v>115406</v>
      </c>
    </row>
    <row r="104" spans="1:3" ht="18" x14ac:dyDescent="0.3">
      <c r="A104" s="40"/>
      <c r="B104" s="14" t="s">
        <v>104</v>
      </c>
      <c r="C104" s="15">
        <v>25174</v>
      </c>
    </row>
    <row r="105" spans="1:3" ht="18" x14ac:dyDescent="0.3">
      <c r="A105" s="40"/>
      <c r="B105" s="14" t="s">
        <v>105</v>
      </c>
      <c r="C105" s="15">
        <v>18340</v>
      </c>
    </row>
    <row r="106" spans="1:3" ht="18" x14ac:dyDescent="0.3">
      <c r="A106" s="40"/>
      <c r="B106" s="14" t="s">
        <v>106</v>
      </c>
      <c r="C106" s="15">
        <v>1649313</v>
      </c>
    </row>
    <row r="107" spans="1:3" ht="18" x14ac:dyDescent="0.3">
      <c r="A107" s="40"/>
      <c r="B107" s="14" t="s">
        <v>107</v>
      </c>
      <c r="C107" s="15">
        <v>99151</v>
      </c>
    </row>
    <row r="108" spans="1:3" ht="57.75" customHeight="1" x14ac:dyDescent="0.3">
      <c r="A108" s="40"/>
      <c r="B108" s="19" t="s">
        <v>165</v>
      </c>
      <c r="C108" s="15">
        <v>1998</v>
      </c>
    </row>
    <row r="109" spans="1:3" ht="57" customHeight="1" x14ac:dyDescent="0.3">
      <c r="A109" s="41"/>
      <c r="B109" s="14" t="s">
        <v>166</v>
      </c>
      <c r="C109" s="15">
        <v>137833</v>
      </c>
    </row>
    <row r="110" spans="1:3" ht="38.25" customHeight="1" x14ac:dyDescent="0.3">
      <c r="A110" s="30" t="s">
        <v>7</v>
      </c>
      <c r="B110" s="19" t="s">
        <v>177</v>
      </c>
      <c r="C110" s="15">
        <v>6851</v>
      </c>
    </row>
    <row r="111" spans="1:3" ht="18" x14ac:dyDescent="0.3">
      <c r="A111" s="13" t="s">
        <v>167</v>
      </c>
      <c r="B111" s="14"/>
      <c r="C111" s="15">
        <f>SUM(C112)</f>
        <v>1502872</v>
      </c>
    </row>
    <row r="112" spans="1:3" ht="32.4" x14ac:dyDescent="0.3">
      <c r="A112" s="31" t="s">
        <v>67</v>
      </c>
      <c r="B112" s="14" t="s">
        <v>39</v>
      </c>
      <c r="C112" s="15">
        <v>1502872</v>
      </c>
    </row>
    <row r="113" spans="1:3" ht="18" x14ac:dyDescent="0.3">
      <c r="A113" s="13" t="s">
        <v>68</v>
      </c>
      <c r="B113" s="9"/>
      <c r="C113" s="15">
        <f>SUM(C114)</f>
        <v>16328</v>
      </c>
    </row>
    <row r="114" spans="1:3" ht="48.6" x14ac:dyDescent="0.3">
      <c r="A114" s="28" t="s">
        <v>190</v>
      </c>
      <c r="B114" s="18" t="s">
        <v>58</v>
      </c>
      <c r="C114" s="15">
        <v>16328</v>
      </c>
    </row>
    <row r="115" spans="1:3" ht="18" x14ac:dyDescent="0.3">
      <c r="A115" s="13" t="s">
        <v>168</v>
      </c>
      <c r="B115" s="14"/>
      <c r="C115" s="15">
        <f>SUM(C116:C138)</f>
        <v>16943</v>
      </c>
    </row>
    <row r="116" spans="1:3" ht="32.4" x14ac:dyDescent="0.3">
      <c r="A116" s="22" t="s">
        <v>108</v>
      </c>
      <c r="B116" s="14" t="s">
        <v>40</v>
      </c>
      <c r="C116" s="15">
        <v>5703</v>
      </c>
    </row>
    <row r="117" spans="1:3" ht="32.4" x14ac:dyDescent="0.3">
      <c r="A117" s="39" t="s">
        <v>139</v>
      </c>
      <c r="B117" s="14" t="s">
        <v>53</v>
      </c>
      <c r="C117" s="15">
        <v>99</v>
      </c>
    </row>
    <row r="118" spans="1:3" ht="32.4" x14ac:dyDescent="0.3">
      <c r="A118" s="41"/>
      <c r="B118" s="14" t="s">
        <v>54</v>
      </c>
      <c r="C118" s="15">
        <v>109</v>
      </c>
    </row>
    <row r="119" spans="1:3" ht="33" customHeight="1" x14ac:dyDescent="0.3">
      <c r="A119" s="39" t="s">
        <v>139</v>
      </c>
      <c r="B119" s="14" t="s">
        <v>109</v>
      </c>
      <c r="C119" s="15">
        <v>2596</v>
      </c>
    </row>
    <row r="120" spans="1:3" ht="18" x14ac:dyDescent="0.3">
      <c r="A120" s="41"/>
      <c r="B120" s="14" t="s">
        <v>110</v>
      </c>
      <c r="C120" s="15">
        <v>955</v>
      </c>
    </row>
    <row r="121" spans="1:3" ht="18" x14ac:dyDescent="0.3">
      <c r="A121" s="39" t="s">
        <v>139</v>
      </c>
      <c r="B121" s="14" t="s">
        <v>111</v>
      </c>
      <c r="C121" s="15">
        <v>94</v>
      </c>
    </row>
    <row r="122" spans="1:3" ht="18" x14ac:dyDescent="0.3">
      <c r="A122" s="47"/>
      <c r="B122" s="14" t="s">
        <v>112</v>
      </c>
      <c r="C122" s="15">
        <v>100</v>
      </c>
    </row>
    <row r="123" spans="1:3" ht="18" x14ac:dyDescent="0.3">
      <c r="A123" s="47"/>
      <c r="B123" s="14" t="s">
        <v>113</v>
      </c>
      <c r="C123" s="15">
        <v>62</v>
      </c>
    </row>
    <row r="124" spans="1:3" ht="32.4" x14ac:dyDescent="0.3">
      <c r="A124" s="47"/>
      <c r="B124" s="14" t="s">
        <v>114</v>
      </c>
      <c r="C124" s="15">
        <v>1000</v>
      </c>
    </row>
    <row r="125" spans="1:3" ht="18" x14ac:dyDescent="0.3">
      <c r="A125" s="47"/>
      <c r="B125" s="14" t="s">
        <v>115</v>
      </c>
      <c r="C125" s="15">
        <v>1201</v>
      </c>
    </row>
    <row r="126" spans="1:3" ht="18" x14ac:dyDescent="0.3">
      <c r="A126" s="47"/>
      <c r="B126" s="14" t="s">
        <v>116</v>
      </c>
      <c r="C126" s="15">
        <v>422</v>
      </c>
    </row>
    <row r="127" spans="1:3" ht="20.25" customHeight="1" x14ac:dyDescent="0.3">
      <c r="A127" s="47"/>
      <c r="B127" s="14" t="s">
        <v>117</v>
      </c>
      <c r="C127" s="15">
        <v>99</v>
      </c>
    </row>
    <row r="128" spans="1:3" ht="18" x14ac:dyDescent="0.3">
      <c r="A128" s="47"/>
      <c r="B128" s="14" t="s">
        <v>118</v>
      </c>
      <c r="C128" s="15">
        <v>4000</v>
      </c>
    </row>
    <row r="129" spans="1:3" ht="18" x14ac:dyDescent="0.3">
      <c r="A129" s="47"/>
      <c r="B129" s="14" t="s">
        <v>119</v>
      </c>
      <c r="C129" s="15">
        <v>84</v>
      </c>
    </row>
    <row r="130" spans="1:3" ht="18" x14ac:dyDescent="0.3">
      <c r="A130" s="47"/>
      <c r="B130" s="14" t="s">
        <v>120</v>
      </c>
      <c r="C130" s="15">
        <v>43</v>
      </c>
    </row>
    <row r="131" spans="1:3" ht="18" x14ac:dyDescent="0.3">
      <c r="A131" s="48"/>
      <c r="B131" s="14" t="s">
        <v>121</v>
      </c>
      <c r="C131" s="15">
        <v>83</v>
      </c>
    </row>
    <row r="132" spans="1:3" ht="48.6" x14ac:dyDescent="0.3">
      <c r="A132" s="30" t="s">
        <v>122</v>
      </c>
      <c r="B132" s="14" t="s">
        <v>55</v>
      </c>
      <c r="C132" s="15">
        <v>180</v>
      </c>
    </row>
    <row r="133" spans="1:3" ht="32.4" x14ac:dyDescent="0.3">
      <c r="A133" s="39" t="s">
        <v>140</v>
      </c>
      <c r="B133" s="19" t="s">
        <v>123</v>
      </c>
      <c r="C133" s="15">
        <v>89</v>
      </c>
    </row>
    <row r="134" spans="1:3" ht="18" x14ac:dyDescent="0.3">
      <c r="A134" s="47"/>
      <c r="B134" s="19" t="s">
        <v>124</v>
      </c>
      <c r="C134" s="15">
        <v>15</v>
      </c>
    </row>
    <row r="135" spans="1:3" ht="18" x14ac:dyDescent="0.3">
      <c r="A135" s="47"/>
      <c r="B135" s="19" t="s">
        <v>125</v>
      </c>
      <c r="C135" s="15">
        <v>4</v>
      </c>
    </row>
    <row r="136" spans="1:3" ht="18" x14ac:dyDescent="0.3">
      <c r="A136" s="47"/>
      <c r="B136" s="19" t="s">
        <v>126</v>
      </c>
      <c r="C136" s="15">
        <v>1</v>
      </c>
    </row>
    <row r="137" spans="1:3" ht="32.4" x14ac:dyDescent="0.3">
      <c r="A137" s="48"/>
      <c r="B137" s="19" t="s">
        <v>127</v>
      </c>
      <c r="C137" s="15">
        <v>1</v>
      </c>
    </row>
    <row r="138" spans="1:3" ht="18" x14ac:dyDescent="0.3">
      <c r="A138" s="30" t="s">
        <v>69</v>
      </c>
      <c r="B138" s="14" t="s">
        <v>12</v>
      </c>
      <c r="C138" s="15">
        <v>3</v>
      </c>
    </row>
    <row r="139" spans="1:3" ht="18" x14ac:dyDescent="0.3">
      <c r="A139" s="13" t="s">
        <v>169</v>
      </c>
      <c r="B139" s="14"/>
      <c r="C139" s="15">
        <f>SUM(C140)</f>
        <v>6190</v>
      </c>
    </row>
    <row r="140" spans="1:3" ht="18" x14ac:dyDescent="0.3">
      <c r="A140" s="29" t="s">
        <v>13</v>
      </c>
      <c r="B140" s="14" t="s">
        <v>41</v>
      </c>
      <c r="C140" s="15">
        <v>6190</v>
      </c>
    </row>
    <row r="141" spans="1:3" ht="18" x14ac:dyDescent="0.3">
      <c r="A141" s="13" t="s">
        <v>170</v>
      </c>
      <c r="B141" s="14"/>
      <c r="C141" s="15">
        <f>SUM(C142)</f>
        <v>999</v>
      </c>
    </row>
    <row r="142" spans="1:3" ht="33.75" customHeight="1" x14ac:dyDescent="0.3">
      <c r="A142" s="29" t="s">
        <v>16</v>
      </c>
      <c r="B142" s="14" t="s">
        <v>81</v>
      </c>
      <c r="C142" s="15">
        <v>999</v>
      </c>
    </row>
    <row r="143" spans="1:3" ht="18" x14ac:dyDescent="0.3">
      <c r="A143" s="13" t="s">
        <v>171</v>
      </c>
      <c r="B143" s="14"/>
      <c r="C143" s="15">
        <f>SUM(C144)</f>
        <v>7</v>
      </c>
    </row>
    <row r="144" spans="1:3" ht="32.4" x14ac:dyDescent="0.3">
      <c r="A144" s="31" t="s">
        <v>128</v>
      </c>
      <c r="B144" s="14" t="s">
        <v>172</v>
      </c>
      <c r="C144" s="15">
        <v>7</v>
      </c>
    </row>
    <row r="145" spans="1:3" ht="18" x14ac:dyDescent="0.3">
      <c r="A145" s="20" t="s">
        <v>150</v>
      </c>
      <c r="B145" s="14"/>
      <c r="C145" s="15">
        <f>SUM(C146)</f>
        <v>3920</v>
      </c>
    </row>
    <row r="146" spans="1:3" ht="18" x14ac:dyDescent="0.3">
      <c r="A146" s="31" t="s">
        <v>129</v>
      </c>
      <c r="B146" s="14" t="s">
        <v>130</v>
      </c>
      <c r="C146" s="15">
        <v>3920</v>
      </c>
    </row>
    <row r="147" spans="1:3" ht="18" x14ac:dyDescent="0.3">
      <c r="A147" s="13" t="s">
        <v>173</v>
      </c>
      <c r="B147" s="14"/>
      <c r="C147" s="15">
        <f>SUM(C148)</f>
        <v>22913</v>
      </c>
    </row>
    <row r="148" spans="1:3" ht="31.5" customHeight="1" x14ac:dyDescent="0.3">
      <c r="A148" s="31" t="s">
        <v>14</v>
      </c>
      <c r="B148" s="14" t="s">
        <v>15</v>
      </c>
      <c r="C148" s="15">
        <v>22913</v>
      </c>
    </row>
    <row r="149" spans="1:3" ht="97.5" customHeight="1" x14ac:dyDescent="0.3">
      <c r="A149" s="49" t="s">
        <v>194</v>
      </c>
      <c r="B149" s="49"/>
      <c r="C149" s="49"/>
    </row>
  </sheetData>
  <autoFilter ref="A4:C149" xr:uid="{5DA65F44-CAD7-4B50-A5C6-2DF197E416C4}"/>
  <mergeCells count="18">
    <mergeCell ref="A121:A131"/>
    <mergeCell ref="A133:A137"/>
    <mergeCell ref="A149:C149"/>
    <mergeCell ref="A60:A61"/>
    <mergeCell ref="A73:A75"/>
    <mergeCell ref="A84:A88"/>
    <mergeCell ref="A95:A109"/>
    <mergeCell ref="A1:C1"/>
    <mergeCell ref="A25:A26"/>
    <mergeCell ref="A30:A31"/>
    <mergeCell ref="A38:A39"/>
    <mergeCell ref="A46:A47"/>
    <mergeCell ref="A52:A54"/>
    <mergeCell ref="A9:A10"/>
    <mergeCell ref="A13:A14"/>
    <mergeCell ref="A66:A72"/>
    <mergeCell ref="A119:A120"/>
    <mergeCell ref="A117:A118"/>
  </mergeCells>
  <phoneticPr fontId="1" type="noConversion"/>
  <printOptions horizontalCentered="1"/>
  <pageMargins left="0.51181102362204722" right="0.51181102362204722" top="0.55118110236220474" bottom="0.38" header="0.31496062992125984" footer="0.11811023622047245"/>
  <pageSetup paperSize="9" fitToHeight="0" orientation="portrait" r:id="rId1"/>
  <headerFooter>
    <oddFooter>第 &amp;P 頁，共 &amp;N 頁</oddFooter>
  </headerFooter>
  <rowBreaks count="5" manualBreakCount="5">
    <brk id="32" max="2" man="1"/>
    <brk id="56" max="2" man="1"/>
    <brk id="82" max="2" man="1"/>
    <brk id="112" max="2" man="1"/>
    <brk id="142" max="2"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k D A A B Q S w M E F A A C A A g A G 1 7 J U E d O j D 2 p A A A A + Q A A A B I A H A B D b 2 5 m a W c v U G F j a 2 F n Z S 5 4 b W w g o h g A K K A U A A A A A A A A A A A A A A A A A A A A A A A A A A A A h Y 9 N C s I w G E S v U r J v / o q i 5 W u 6 c G t B U N R t i L E N t q m 0 q S l e z Y V H 8 g o W t O r O 5 Q x v 4 M 3 j d o e 0 r 8 r g o p v W 1 D Z B D F M U a K v q g 7 F 5 g j p 3 D G c o F b C S 6 i R z H Q y w b e O + N Q k q n D v H h H j v s Y 9 w 3 e S E U 8 r I P l u u V a E r G R r b O m m V R p / V 4 f 8 K C d i + Z A T H U 4 Y n b M 4 x i y g D M v a Q G f t l + K C M K Z C f E h Z d 6 b p G i 2 s R b n Z A x g j k f U M 8 A V B L A w Q U A A I A C A A b X s l Q 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G 1 7 J U C i K R 7 g O A A A A E Q A A A B M A H A B G b 3 J t d W x h c y 9 T Z W N 0 a W 9 u M S 5 t I K I Y A C i g F A A A A A A A A A A A A A A A A A A A A A A A A A A A A C t O T S 7 J z M 9 T C I b Q h t Y A U E s B A i 0 A F A A C A A g A G 1 7 J U E d O j D 2 p A A A A + Q A A A B I A A A A A A A A A A A A A A A A A A A A A A E N v b m Z p Z y 9 Q Y W N r Y W d l L n h t b F B L A Q I t A B Q A A g A I A B t e y V A P y u m r p A A A A O k A A A A T A A A A A A A A A A A A A A A A A P U A A A B b Q 2 9 u d G V u d F 9 U e X B l c 1 0 u e G 1 s U E s B A i 0 A F A A C A A g A G 1 7 J U C i K R 7 g O A A A A E Q A A A B M A A A A A A A A A A A A A A A A A 5 g E A A E Z v c m 1 1 b G F z L 1 N l Y 3 R p b 2 4 x L m 1 Q S w U G A A A A A A M A A w D C A A A A Q Q I A A A A A E A E A A O + 7 v z w / e G 1 s I H Z l c n N p b 2 4 9 I j E u M C I g Z W 5 j b 2 R p b m c 9 I n V 0 Z i 0 4 I j 8 + P F B l c m 1 p c 3 N p b 2 5 M a X N 0 I H h t b G 5 z O n h z a T 0 i a H R 0 c D o v L 3 d 3 d y 5 3 M y 5 v c m c v M j A w M S 9 Y T U x T Y 2 h l b W E t a W 5 z d G F u Y 2 U i I H h t b G 5 z O n h z Z D 0 i a H R 0 c D o v L 3 d 3 d y 5 3 M y 5 v c m c v M j A w M S 9 Y T U x T Y 2 h l b W E i P j x D Y W 5 F d m F s d W F 0 Z U Z 1 d H V y Z V B h Y 2 t h Z 2 V z P m Z h b H N l P C 9 D Y W 5 F d m F s d W F 0 Z U Z 1 d H V y Z V B h Y 2 t h Z 2 V z P j x G a X J l d 2 F s b E V u Y W J s Z W Q + d H J 1 Z T w v R m l y Z X d h b G x F b m F i b G V k P j w v U G V y b W l z c 2 l v b k x p c 3 Q + l w E A A A A A A A B 1 A Q A A 7 7 u / P D 9 4 b W w g d m V y c 2 l v b j 0 i M S 4 w I i B l b m N v Z G l u Z z 0 i d X R m L T g i P z 4 8 T G 9 j Y W x Q Y W N r Y W d l T W V 0 Y W R h d G F G a W x l I H h t b G 5 z O n h z a T 0 i a H R 0 c D o v L 3 d 3 d y 5 3 M y 5 v c m c v M j A w M S 9 Y T U x T Y 2 h l b W E t a W 5 z d G F u Y 2 U i I H h t b G 5 z O n h z Z D 0 i a H R 0 c D o v L 3 d 3 d y 5 3 M y 5 v c m c v M j A w M S 9 Y T U x T Y 2 h l b W E 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E T P Z Z u J g t B N h b 8 n 9 L + 6 L 8 Y A A A A A A g A A A A A A A 2 Y A A M A A A A A Q A A A A p E x W g c S s Z n I W p E K a n r k k U A A A A A A E g A A A o A A A A B A A A A A Y t g i t o E 7 Y s t v e 3 t H W M s a H U A A A A J u I z Q T S W p W 3 j / x F V v B 8 A e J V l k b N d s G R W 0 t h a 5 8 u 2 c b M d k X j l 8 M x T Q Z i I h C 8 3 v W f E m 0 5 h i P C a v v H X m W b 0 v L v V n E j G P n p N D e Y o R v G J 7 y O Y h L A F A A A A H b K u 0 o u c u B U N z W d j i q p B y 2 V 5 l 4 g < / D a t a M a s h u p > 
</file>

<file path=customXml/itemProps1.xml><?xml version="1.0" encoding="utf-8"?>
<ds:datastoreItem xmlns:ds="http://schemas.openxmlformats.org/officeDocument/2006/customXml" ds:itemID="{626E21A0-DCF8-4B40-81F7-FDCCF46400D9}">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具名範圍</vt:lpstr>
      </vt:variant>
      <vt:variant>
        <vt:i4>2</vt:i4>
      </vt:variant>
    </vt:vector>
  </HeadingPairs>
  <TitlesOfParts>
    <vt:vector size="3" baseType="lpstr">
      <vt:lpstr>10912_當月 (2)</vt:lpstr>
      <vt:lpstr>'10912_當月 (2)'!Print_Area</vt:lpstr>
      <vt:lpstr>'10912_當月 (2)'!Print_Titles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陳家瑩</dc:creator>
  <cp:lastModifiedBy>曾彥順</cp:lastModifiedBy>
  <cp:lastPrinted>2021-01-22T08:08:08Z</cp:lastPrinted>
  <dcterms:created xsi:type="dcterms:W3CDTF">2020-04-16T03:12:38Z</dcterms:created>
  <dcterms:modified xsi:type="dcterms:W3CDTF">2021-01-22T08:08:10Z</dcterms:modified>
</cp:coreProperties>
</file>