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20475" windowHeight="10080" activeTab="0"/>
  </bookViews>
  <sheets>
    <sheet name="舉借" sheetId="1" r:id="rId1"/>
    <sheet name="償還" sheetId="2" r:id="rId2"/>
  </sheets>
  <externalReferences>
    <externalReference r:id="rId5"/>
    <externalReference r:id="rId6"/>
    <externalReference r:id="rId7"/>
  </externalReferences>
  <definedNames>
    <definedName name="\0">#REF!</definedName>
    <definedName name="\a">#REF!</definedName>
    <definedName name="\c">#REF!</definedName>
    <definedName name="\m">#REF!</definedName>
    <definedName name="\p">#REF!</definedName>
    <definedName name="\s">#REF!</definedName>
    <definedName name="\z">#REF!</definedName>
    <definedName name="A">'[1]MONTH1-1'!#REF!</definedName>
    <definedName name="CL">#REF!</definedName>
    <definedName name="FUNCTION">#REF!</definedName>
    <definedName name="HH">#REF!</definedName>
    <definedName name="INPUT">#REF!</definedName>
    <definedName name="_xlnm.Print_Area" localSheetId="1">'償還'!$A$1:$V$90</definedName>
    <definedName name="_xlnm.Print_Area" localSheetId="0">'舉借'!$A$1:$V$74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<sst xmlns="http://schemas.openxmlformats.org/spreadsheetml/2006/main" count="140" uniqueCount="95">
  <si>
    <t>單位：新臺幣元</t>
  </si>
  <si>
    <t>舉</t>
  </si>
  <si>
    <t>借</t>
  </si>
  <si>
    <t>對</t>
  </si>
  <si>
    <t>象</t>
  </si>
  <si>
    <t>比較增減</t>
  </si>
  <si>
    <t>合計</t>
  </si>
  <si>
    <t>小計</t>
  </si>
  <si>
    <t>廠商</t>
  </si>
  <si>
    <t xml:space="preserve"> </t>
  </si>
  <si>
    <t>136   長   期   債   務   舉   借</t>
  </si>
  <si>
    <t xml:space="preserve">  與   償   還   綜   計   表</t>
  </si>
  <si>
    <r>
      <t xml:space="preserve">                      </t>
    </r>
    <r>
      <rPr>
        <b/>
        <sz val="16"/>
        <rFont val="新細明體"/>
        <family val="1"/>
      </rPr>
      <t>（舉借長期債務部分）</t>
    </r>
  </si>
  <si>
    <t>機關名稱</t>
  </si>
  <si>
    <r>
      <t xml:space="preserve"> </t>
    </r>
    <r>
      <rPr>
        <sz val="11"/>
        <rFont val="新細明體"/>
        <family val="1"/>
      </rPr>
      <t>決</t>
    </r>
    <r>
      <rPr>
        <sz val="11"/>
        <rFont val="Times New Roman"/>
        <family val="1"/>
      </rPr>
      <t xml:space="preserve">                                    </t>
    </r>
    <r>
      <rPr>
        <sz val="11"/>
        <rFont val="新細明體"/>
        <family val="1"/>
      </rPr>
      <t>算</t>
    </r>
    <r>
      <rPr>
        <sz val="11"/>
        <rFont val="Times New Roman"/>
        <family val="1"/>
      </rPr>
      <t xml:space="preserve">                                 </t>
    </r>
    <r>
      <rPr>
        <sz val="11"/>
        <rFont val="新細明體"/>
        <family val="1"/>
      </rPr>
      <t>數</t>
    </r>
  </si>
  <si>
    <r>
      <t>預</t>
    </r>
    <r>
      <rPr>
        <sz val="11"/>
        <rFont val="Times New Roman"/>
        <family val="1"/>
      </rPr>
      <t xml:space="preserve">                                      </t>
    </r>
    <r>
      <rPr>
        <sz val="11"/>
        <rFont val="新細明體"/>
        <family val="1"/>
      </rPr>
      <t>算</t>
    </r>
    <r>
      <rPr>
        <sz val="11"/>
        <rFont val="Times New Roman"/>
        <family val="1"/>
      </rPr>
      <t xml:space="preserve">                                           </t>
    </r>
    <r>
      <rPr>
        <sz val="11"/>
        <rFont val="新細明體"/>
        <family val="1"/>
      </rPr>
      <t>數</t>
    </r>
  </si>
  <si>
    <r>
      <t>國</t>
    </r>
    <r>
      <rPr>
        <sz val="11"/>
        <rFont val="Times New Roman"/>
        <family val="1"/>
      </rPr>
      <t xml:space="preserve">           </t>
    </r>
    <r>
      <rPr>
        <sz val="11"/>
        <rFont val="新細明體"/>
        <family val="1"/>
      </rPr>
      <t>內</t>
    </r>
    <r>
      <rPr>
        <sz val="11"/>
        <rFont val="Times New Roman"/>
        <family val="1"/>
      </rPr>
      <t xml:space="preserve">            </t>
    </r>
    <r>
      <rPr>
        <sz val="11"/>
        <rFont val="新細明體"/>
        <family val="1"/>
      </rPr>
      <t>借</t>
    </r>
    <r>
      <rPr>
        <sz val="11"/>
        <rFont val="Times New Roman"/>
        <family val="1"/>
      </rPr>
      <t xml:space="preserve">             </t>
    </r>
    <r>
      <rPr>
        <sz val="11"/>
        <rFont val="新細明體"/>
        <family val="1"/>
      </rPr>
      <t>款　</t>
    </r>
  </si>
  <si>
    <r>
      <t xml:space="preserve">  </t>
    </r>
    <r>
      <rPr>
        <sz val="11"/>
        <rFont val="新細明體"/>
        <family val="1"/>
      </rPr>
      <t>國</t>
    </r>
    <r>
      <rPr>
        <sz val="11"/>
        <rFont val="Times New Roman"/>
        <family val="1"/>
      </rPr>
      <t xml:space="preserve">       </t>
    </r>
    <r>
      <rPr>
        <sz val="11"/>
        <rFont val="新細明體"/>
        <family val="1"/>
      </rPr>
      <t>外</t>
    </r>
    <r>
      <rPr>
        <sz val="11"/>
        <rFont val="Times New Roman"/>
        <family val="1"/>
      </rPr>
      <t xml:space="preserve">       </t>
    </r>
    <r>
      <rPr>
        <sz val="11"/>
        <rFont val="新細明體"/>
        <family val="1"/>
      </rPr>
      <t>借</t>
    </r>
    <r>
      <rPr>
        <sz val="11"/>
        <rFont val="Times New Roman"/>
        <family val="1"/>
      </rPr>
      <t xml:space="preserve">         </t>
    </r>
    <r>
      <rPr>
        <sz val="11"/>
        <rFont val="新細明體"/>
        <family val="1"/>
      </rPr>
      <t>款</t>
    </r>
  </si>
  <si>
    <r>
      <t>國</t>
    </r>
    <r>
      <rPr>
        <sz val="11"/>
        <rFont val="Times New Roman"/>
        <family val="1"/>
      </rPr>
      <t xml:space="preserve">            </t>
    </r>
    <r>
      <rPr>
        <sz val="11"/>
        <rFont val="新細明體"/>
        <family val="1"/>
      </rPr>
      <t>內</t>
    </r>
    <r>
      <rPr>
        <sz val="11"/>
        <rFont val="Times New Roman"/>
        <family val="1"/>
      </rPr>
      <t xml:space="preserve">           </t>
    </r>
    <r>
      <rPr>
        <sz val="11"/>
        <rFont val="新細明體"/>
        <family val="1"/>
      </rPr>
      <t>借</t>
    </r>
    <r>
      <rPr>
        <sz val="11"/>
        <rFont val="Times New Roman"/>
        <family val="1"/>
      </rPr>
      <t xml:space="preserve">           </t>
    </r>
    <r>
      <rPr>
        <sz val="11"/>
        <rFont val="新細明體"/>
        <family val="1"/>
      </rPr>
      <t>款</t>
    </r>
  </si>
  <si>
    <r>
      <t xml:space="preserve">   </t>
    </r>
    <r>
      <rPr>
        <sz val="11"/>
        <rFont val="新細明體"/>
        <family val="1"/>
      </rPr>
      <t>國</t>
    </r>
    <r>
      <rPr>
        <sz val="11"/>
        <rFont val="Times New Roman"/>
        <family val="1"/>
      </rPr>
      <t xml:space="preserve">          </t>
    </r>
    <r>
      <rPr>
        <sz val="11"/>
        <rFont val="新細明體"/>
        <family val="1"/>
      </rPr>
      <t>外</t>
    </r>
    <r>
      <rPr>
        <sz val="11"/>
        <rFont val="Times New Roman"/>
        <family val="1"/>
      </rPr>
      <t xml:space="preserve">          </t>
    </r>
    <r>
      <rPr>
        <sz val="11"/>
        <rFont val="新細明體"/>
        <family val="1"/>
      </rPr>
      <t>借</t>
    </r>
    <r>
      <rPr>
        <sz val="11"/>
        <rFont val="Times New Roman"/>
        <family val="1"/>
      </rPr>
      <t xml:space="preserve">          </t>
    </r>
    <r>
      <rPr>
        <sz val="11"/>
        <rFont val="新細明體"/>
        <family val="1"/>
      </rPr>
      <t>款</t>
    </r>
  </si>
  <si>
    <t>金融機構</t>
  </si>
  <si>
    <t>各種債券</t>
  </si>
  <si>
    <t>應付記帳關稅</t>
  </si>
  <si>
    <t>其他借款</t>
  </si>
  <si>
    <r>
      <t>*</t>
    </r>
    <r>
      <rPr>
        <sz val="11"/>
        <rFont val="新細明體"/>
        <family val="1"/>
      </rPr>
      <t>各</t>
    </r>
    <r>
      <rPr>
        <sz val="11"/>
        <rFont val="新細明體"/>
        <family val="1"/>
      </rPr>
      <t>種</t>
    </r>
    <r>
      <rPr>
        <sz val="11"/>
        <rFont val="新細明體"/>
        <family val="1"/>
      </rPr>
      <t>基</t>
    </r>
    <r>
      <rPr>
        <sz val="11"/>
        <rFont val="新細明體"/>
        <family val="1"/>
      </rPr>
      <t>金</t>
    </r>
  </si>
  <si>
    <r>
      <t>*</t>
    </r>
    <r>
      <rPr>
        <sz val="11"/>
        <rFont val="新細明體"/>
        <family val="1"/>
      </rPr>
      <t>其他借款</t>
    </r>
  </si>
  <si>
    <r>
      <t>*</t>
    </r>
    <r>
      <rPr>
        <sz val="11"/>
        <rFont val="新細明體"/>
        <family val="1"/>
      </rPr>
      <t>各種債券</t>
    </r>
  </si>
  <si>
    <r>
      <t>*</t>
    </r>
    <r>
      <rPr>
        <sz val="11"/>
        <rFont val="細明體"/>
        <family val="3"/>
      </rPr>
      <t xml:space="preserve">國際經濟
</t>
    </r>
    <r>
      <rPr>
        <sz val="11"/>
        <rFont val="Times New Roman"/>
        <family val="1"/>
      </rPr>
      <t xml:space="preserve">  </t>
    </r>
    <r>
      <rPr>
        <sz val="11"/>
        <rFont val="細明體"/>
        <family val="3"/>
      </rPr>
      <t>合作貸款</t>
    </r>
  </si>
  <si>
    <t>經濟部主管</t>
  </si>
  <si>
    <t>台灣糖業股份有限公司</t>
  </si>
  <si>
    <t>台灣中油股份有限公司</t>
  </si>
  <si>
    <t>台灣電力股份有限公司</t>
  </si>
  <si>
    <t>漢翔航空工業股份有限公司</t>
  </si>
  <si>
    <t>台灣自來水股份有限公司</t>
  </si>
  <si>
    <r>
      <t>財政部</t>
    </r>
    <r>
      <rPr>
        <b/>
        <sz val="11"/>
        <rFont val="華康特粗明體"/>
        <family val="3"/>
      </rPr>
      <t>主管</t>
    </r>
  </si>
  <si>
    <t>中國輸出入銀行</t>
  </si>
  <si>
    <t>臺灣金融控股股份有限公司</t>
  </si>
  <si>
    <t xml:space="preserve">臺灣土地銀行股份有限公司 </t>
  </si>
  <si>
    <t xml:space="preserve">財政部印刷廠 </t>
  </si>
  <si>
    <t xml:space="preserve">臺灣菸酒股份有限公司 </t>
  </si>
  <si>
    <r>
      <t>交通部</t>
    </r>
    <r>
      <rPr>
        <b/>
        <sz val="11"/>
        <rFont val="華康特粗明體"/>
        <family val="3"/>
      </rPr>
      <t>主管</t>
    </r>
  </si>
  <si>
    <t>中華郵政股份有限公司</t>
  </si>
  <si>
    <t xml:space="preserve">交通部臺灣鐵路管理局 </t>
  </si>
  <si>
    <t xml:space="preserve">交通部基隆港務局 </t>
  </si>
  <si>
    <t xml:space="preserve">交通部臺中港務局 </t>
  </si>
  <si>
    <t xml:space="preserve">交通部高雄港務局 </t>
  </si>
  <si>
    <t xml:space="preserve">交通部花蓮港務局 </t>
  </si>
  <si>
    <t>桃園國際機場股份有限公司</t>
  </si>
  <si>
    <t>行政院勞工委員會主管</t>
  </si>
  <si>
    <t>勞工保險局</t>
  </si>
  <si>
    <t>行政院金融監督管理委員會主管</t>
  </si>
  <si>
    <t>中央存款保險股份有限公司</t>
  </si>
  <si>
    <t>總      計</t>
  </si>
  <si>
    <t>註：本表預算數係指可用預算數。</t>
  </si>
  <si>
    <t>金融機構</t>
  </si>
  <si>
    <t>各種債券</t>
  </si>
  <si>
    <t>應付記帳關稅</t>
  </si>
  <si>
    <t>台灣電力股份有限公司</t>
  </si>
  <si>
    <t xml:space="preserve">漢翔航空工業股份有限公司 </t>
  </si>
  <si>
    <t>中國輸出入銀行</t>
  </si>
  <si>
    <t>總計</t>
  </si>
  <si>
    <t>註：本表預算數係指可用預算數。</t>
  </si>
  <si>
    <t xml:space="preserve">  136   長   期   債   務   舉   借</t>
  </si>
  <si>
    <t xml:space="preserve">  與   償   還   綜   計   表</t>
  </si>
  <si>
    <r>
      <t xml:space="preserve">                      </t>
    </r>
    <r>
      <rPr>
        <b/>
        <sz val="16"/>
        <rFont val="新細明體"/>
        <family val="1"/>
      </rPr>
      <t>（償還長期債務部分）</t>
    </r>
  </si>
  <si>
    <t>機關名稱</t>
  </si>
  <si>
    <t>償</t>
  </si>
  <si>
    <t>還</t>
  </si>
  <si>
    <t>金融機構</t>
  </si>
  <si>
    <t>其他借款</t>
  </si>
  <si>
    <r>
      <t>*</t>
    </r>
    <r>
      <rPr>
        <sz val="11"/>
        <rFont val="新細明體"/>
        <family val="1"/>
      </rPr>
      <t>各</t>
    </r>
    <r>
      <rPr>
        <sz val="11"/>
        <rFont val="新細明體"/>
        <family val="1"/>
      </rPr>
      <t>種</t>
    </r>
    <r>
      <rPr>
        <sz val="11"/>
        <rFont val="新細明體"/>
        <family val="1"/>
      </rPr>
      <t>基</t>
    </r>
    <r>
      <rPr>
        <sz val="11"/>
        <rFont val="新細明體"/>
        <family val="1"/>
      </rPr>
      <t>金</t>
    </r>
  </si>
  <si>
    <r>
      <t>*</t>
    </r>
    <r>
      <rPr>
        <sz val="11"/>
        <rFont val="新細明體"/>
        <family val="1"/>
      </rPr>
      <t>其他借款</t>
    </r>
  </si>
  <si>
    <r>
      <t>*</t>
    </r>
    <r>
      <rPr>
        <sz val="11"/>
        <rFont val="新細明體"/>
        <family val="1"/>
      </rPr>
      <t>各種債券</t>
    </r>
  </si>
  <si>
    <r>
      <t>*</t>
    </r>
    <r>
      <rPr>
        <sz val="11"/>
        <rFont val="細明體"/>
        <family val="3"/>
      </rPr>
      <t xml:space="preserve">國際經濟
</t>
    </r>
    <r>
      <rPr>
        <sz val="11"/>
        <rFont val="Times New Roman"/>
        <family val="1"/>
      </rPr>
      <t xml:space="preserve">  </t>
    </r>
    <r>
      <rPr>
        <sz val="11"/>
        <rFont val="細明體"/>
        <family val="3"/>
      </rPr>
      <t>合作貸款</t>
    </r>
  </si>
  <si>
    <t>經濟部主管</t>
  </si>
  <si>
    <t>台灣糖業股份有限公司</t>
  </si>
  <si>
    <t>台灣中油股份有限公司</t>
  </si>
  <si>
    <t>台灣自來水股份有限公司</t>
  </si>
  <si>
    <r>
      <t>財政部</t>
    </r>
    <r>
      <rPr>
        <b/>
        <sz val="11"/>
        <rFont val="華康特粗明體"/>
        <family val="3"/>
      </rPr>
      <t>主管</t>
    </r>
  </si>
  <si>
    <t>臺灣金融控股股份有限公司</t>
  </si>
  <si>
    <t xml:space="preserve">臺灣土地銀行股份有限公司 </t>
  </si>
  <si>
    <t xml:space="preserve">財政部印刷廠 </t>
  </si>
  <si>
    <t xml:space="preserve">臺灣菸酒股份有限公司 </t>
  </si>
  <si>
    <r>
      <t>交</t>
    </r>
    <r>
      <rPr>
        <b/>
        <sz val="11"/>
        <rFont val="華康特粗明體"/>
        <family val="3"/>
      </rPr>
      <t>通</t>
    </r>
    <r>
      <rPr>
        <b/>
        <sz val="11"/>
        <rFont val="華康特粗明體"/>
        <family val="3"/>
      </rPr>
      <t>部</t>
    </r>
    <r>
      <rPr>
        <b/>
        <sz val="11"/>
        <rFont val="華康特粗明體"/>
        <family val="3"/>
      </rPr>
      <t>主</t>
    </r>
    <r>
      <rPr>
        <b/>
        <sz val="11"/>
        <rFont val="華康特粗明體"/>
        <family val="3"/>
      </rPr>
      <t>管</t>
    </r>
  </si>
  <si>
    <t>中華郵政股份有限公司</t>
  </si>
  <si>
    <t>交通部臺灣鐵路管理局</t>
  </si>
  <si>
    <t xml:space="preserve">交通部基隆港務局 </t>
  </si>
  <si>
    <t xml:space="preserve">交通部臺中港務局 </t>
  </si>
  <si>
    <t xml:space="preserve">交通部高雄港務局 </t>
  </si>
  <si>
    <t xml:space="preserve">交通部花蓮港務局 </t>
  </si>
  <si>
    <t>桃園國際機場股份有限公司</t>
  </si>
  <si>
    <t>行政院勞工委員會主管</t>
  </si>
  <si>
    <t>勞工保險局</t>
  </si>
  <si>
    <t>行政院金融監督管理委員會主管</t>
  </si>
  <si>
    <t>中央存款保險股份有限公司</t>
  </si>
</sst>
</file>

<file path=xl/styles.xml><?xml version="1.0" encoding="utf-8"?>
<styleSheet xmlns="http://schemas.openxmlformats.org/spreadsheetml/2006/main">
  <numFmts count="7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General_)"/>
    <numFmt numFmtId="181" formatCode="#,##0_ ;[Red]\-#,##0\ "/>
    <numFmt numFmtId="182" formatCode="#,##0.00_ ;[Red]\-#,##0.00\ "/>
    <numFmt numFmtId="183" formatCode="0.00_)"/>
    <numFmt numFmtId="184" formatCode="[DBNum1][$-404]e&quot;年&quot;m&quot;月&quot;d&quot;日&quot;"/>
    <numFmt numFmtId="185" formatCode="#,###_ "/>
    <numFmt numFmtId="186" formatCode="0;[Red]0"/>
    <numFmt numFmtId="187" formatCode="#,##0_ "/>
    <numFmt numFmtId="188" formatCode="#,##0.00_ "/>
    <numFmt numFmtId="189" formatCode="#,##0_);[Red]\(#,##0\)"/>
    <numFmt numFmtId="190" formatCode="_-* #,##0_-;\-* #,##0_-;_-* &quot; &quot;_-;_-@_-"/>
    <numFmt numFmtId="191" formatCode="#,##0.0_ ;[Red]\-#,##0.0\ "/>
    <numFmt numFmtId="192" formatCode="#,##0.00_);[Red]\(#,##0.00\)"/>
    <numFmt numFmtId="193" formatCode="#,###.00_ ;[Red]\-#,###.00\ "/>
    <numFmt numFmtId="194" formatCode="_-* #,###_-;\-* #,###_-;_-* &quot; &quot;_-;_-@_-"/>
    <numFmt numFmtId="195" formatCode="_-\ #,##0_-;\-\ #,##0_-;_ &quot;&quot;_-"/>
    <numFmt numFmtId="196" formatCode="_-\ #,##0.00_-;\-\ #,##0.00_-;_ &quot;&quot;_-"/>
    <numFmt numFmtId="197" formatCode="&quot;$&quot;#,##0_);\(&quot;$&quot;#,##0\)"/>
    <numFmt numFmtId="198" formatCode="&quot;$&quot;#,##0_);[Red]\(&quot;$&quot;#,##0\)"/>
    <numFmt numFmtId="199" formatCode="&quot;$&quot;#,##0.00_);\(&quot;$&quot;#,##0.00\)"/>
    <numFmt numFmtId="200" formatCode="&quot;$&quot;#,##0.00_);[Red]\(&quot;$&quot;#,##0.00\)"/>
    <numFmt numFmtId="201" formatCode="_(* #,##0.0_);_(* \(#,##0.0\);_(* &quot;-&quot;_);_(@_)"/>
    <numFmt numFmtId="202" formatCode="_(* #,##0.00_);_(* \(#,##0.00\);_(* &quot;-&quot;_);_(@_)"/>
    <numFmt numFmtId="203" formatCode="_(* #,##0.000_);_(* \(#,##0.000\);_(* &quot;-&quot;_);_(@_)"/>
    <numFmt numFmtId="204" formatCode="_(* #,##0.0000_);_(* \(#,##0.0000\);_(* &quot;-&quot;_);_(@_)"/>
    <numFmt numFmtId="205" formatCode="0_)"/>
    <numFmt numFmtId="206" formatCode="0.00_ "/>
    <numFmt numFmtId="207" formatCode="_-\ #,##0_-;\-\ #,##0_-;_-\ &quot;-&quot;_-"/>
    <numFmt numFmtId="208" formatCode="_-\ #,##0\-;\-\ #,##0\-;_-\ &quot;-&quot;\-"/>
    <numFmt numFmtId="209" formatCode="\-\ #,##0_-;\-\ #,##0_-;\-\ &quot;-&quot;_-"/>
    <numFmt numFmtId="210" formatCode="_-\ #,##0.0_-;\-\ #,##0.0_-;_ &quot;&quot;_-"/>
    <numFmt numFmtId="211" formatCode="0.0000"/>
    <numFmt numFmtId="212" formatCode="#,##0.0000"/>
    <numFmt numFmtId="213" formatCode="_-\ #,##0_-;\-\ #,##0_-;_-\ &quot;&quot;_-"/>
    <numFmt numFmtId="214" formatCode="0.00_);[Red]\(0.00\)"/>
    <numFmt numFmtId="215" formatCode="#,##0.0000_ "/>
    <numFmt numFmtId="216" formatCode="_(* #,##0.00_);_(* \(#,##0.00\);_(* &quot;&quot;??_);_(@_)"/>
    <numFmt numFmtId="217" formatCode="_(* #,##0.0_);_(* \(#,##0.0\);_(* &quot;&quot;??_);_(@_)"/>
    <numFmt numFmtId="218" formatCode="_-\ #,##0.00_-;\-* #,##0.00_-;_-\ &quot;&quot;_-"/>
    <numFmt numFmtId="219" formatCode="_-#,##0_-;\-#,##0_-;_-\ &quot;&quot;_-"/>
    <numFmt numFmtId="220" formatCode="#,##0.000_);\(#,##0.000\)"/>
    <numFmt numFmtId="221" formatCode="#,##0.000;\-#,##0.000"/>
    <numFmt numFmtId="222" formatCode="#,##0.0000;\-#,##0.0000"/>
    <numFmt numFmtId="223" formatCode="0.0_);[Red]\(0.0\)"/>
    <numFmt numFmtId="224" formatCode="_(&quot;*&quot;\ #,##0.00_);_(&quot;*&quot;\ \(#,##0.00\);_(* &quot; &quot;_);_(@_)"/>
    <numFmt numFmtId="225" formatCode="_(&quot;*&quot;\ #,##0.00_);_(&quot;*&quot;\ \(#,##0.00\);_(&quot;$&quot;* &quot; &quot;_);_(@_)"/>
    <numFmt numFmtId="226" formatCode="_(&quot;*&quot;\ #,##0_);_(&quot;*&quot;\ \(#,##0\);_(&quot;$&quot;* &quot; &quot;_);_(@_)"/>
    <numFmt numFmtId="227" formatCode="0.0000_ "/>
    <numFmt numFmtId="228" formatCode="0.000_ "/>
    <numFmt numFmtId="229" formatCode="#,##0;\-#,##0;&quot;-&quot;"/>
    <numFmt numFmtId="230" formatCode="#,##0.00;\-#,##0.00;&quot;-&quot;"/>
    <numFmt numFmtId="231" formatCode="#,##0.0000_ ;[Red]\-#,##0.0000\ "/>
    <numFmt numFmtId="232" formatCode="_-* #,##0_-;\-* #,##0_-;_-* &quot;-&quot;??_-;_-@_-"/>
    <numFmt numFmtId="233" formatCode="#,###"/>
  </numFmts>
  <fonts count="40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2"/>
      <name val="Times New Roman"/>
      <family val="1"/>
    </font>
    <font>
      <u val="single"/>
      <sz val="12"/>
      <color indexed="36"/>
      <name val="Times New Roman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Times New Roman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b/>
      <sz val="18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u val="single"/>
      <sz val="9"/>
      <color indexed="36"/>
      <name val="Times New Roman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sz val="24"/>
      <name val="Times New Roman"/>
      <family val="1"/>
    </font>
    <font>
      <b/>
      <sz val="26"/>
      <name val="華康特粗明體"/>
      <family val="3"/>
    </font>
    <font>
      <b/>
      <sz val="16"/>
      <name val="新細明體"/>
      <family val="1"/>
    </font>
    <font>
      <b/>
      <sz val="16"/>
      <name val="Times New Roman"/>
      <family val="1"/>
    </font>
    <font>
      <sz val="9"/>
      <name val="Times New Roman"/>
      <family val="1"/>
    </font>
    <font>
      <sz val="14"/>
      <name val="新細明體"/>
      <family val="1"/>
    </font>
    <font>
      <sz val="11"/>
      <name val="新細明體"/>
      <family val="1"/>
    </font>
    <font>
      <sz val="11"/>
      <name val="細明體"/>
      <family val="3"/>
    </font>
    <font>
      <b/>
      <sz val="11"/>
      <name val="華康特粗明體"/>
      <family val="3"/>
    </font>
    <font>
      <b/>
      <sz val="9"/>
      <name val="Times New Roman"/>
      <family val="1"/>
    </font>
    <font>
      <sz val="11"/>
      <color indexed="10"/>
      <name val="新細明體"/>
      <family val="1"/>
    </font>
    <font>
      <b/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7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38" fontId="3" fillId="0" borderId="0" applyBorder="0" applyAlignment="0">
      <protection/>
    </xf>
    <xf numFmtId="180" fontId="4" fillId="16" borderId="1" applyNumberFormat="0" applyFont="0" applyFill="0" applyBorder="0">
      <alignment horizontal="center" vertical="center"/>
      <protection/>
    </xf>
    <xf numFmtId="183" fontId="5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10" fillId="0" borderId="2" applyNumberFormat="0" applyFill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9" fontId="0" fillId="0" borderId="0" applyFont="0" applyFill="0" applyBorder="0" applyAlignment="0" applyProtection="0"/>
    <xf numFmtId="0" fontId="12" fillId="18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13" fillId="0" borderId="4" applyNumberFormat="0" applyFill="0" applyAlignment="0" applyProtection="0"/>
    <xf numFmtId="0" fontId="7" fillId="19" borderId="5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7" borderId="3" applyNumberFormat="0" applyAlignment="0" applyProtection="0"/>
    <xf numFmtId="0" fontId="22" fillId="18" borderId="9" applyNumberFormat="0" applyAlignment="0" applyProtection="0"/>
    <xf numFmtId="0" fontId="23" fillId="0" borderId="0" applyNumberFormat="0" applyFill="0" applyBorder="0" applyAlignment="0" applyProtection="0"/>
    <xf numFmtId="0" fontId="24" fillId="24" borderId="10" applyNumberFormat="0" applyAlignment="0" applyProtection="0"/>
    <xf numFmtId="0" fontId="25" fillId="3" borderId="0" applyNumberFormat="0" applyBorder="0" applyAlignment="0" applyProtection="0"/>
    <xf numFmtId="0" fontId="25" fillId="5" borderId="0" applyNumberFormat="0" applyBorder="0" applyAlignment="0" applyProtection="0"/>
    <xf numFmtId="0" fontId="26" fillId="0" borderId="0" applyNumberFormat="0" applyFill="0" applyBorder="0" applyAlignment="0" applyProtection="0"/>
  </cellStyleXfs>
  <cellXfs count="228">
    <xf numFmtId="0" fontId="0" fillId="0" borderId="0" xfId="0" applyAlignment="1">
      <alignment vertical="center"/>
    </xf>
    <xf numFmtId="4" fontId="28" fillId="0" borderId="0" xfId="39" applyNumberFormat="1" applyFont="1" applyAlignment="1">
      <alignment horizontal="left" vertical="center" wrapText="1"/>
      <protection/>
    </xf>
    <xf numFmtId="4" fontId="28" fillId="0" borderId="0" xfId="39" applyNumberFormat="1" applyFont="1" applyAlignment="1">
      <alignment horizontal="center" vertical="center" wrapText="1"/>
      <protection/>
    </xf>
    <xf numFmtId="4" fontId="29" fillId="0" borderId="0" xfId="39" applyNumberFormat="1" applyFont="1" applyAlignment="1" quotePrefix="1">
      <alignment horizontal="left" vertical="center"/>
      <protection/>
    </xf>
    <xf numFmtId="0" fontId="7" fillId="0" borderId="0" xfId="39">
      <alignment/>
      <protection/>
    </xf>
    <xf numFmtId="4" fontId="31" fillId="0" borderId="0" xfId="39" applyNumberFormat="1" applyFont="1" applyAlignment="1" quotePrefix="1">
      <alignment vertical="center"/>
      <protection/>
    </xf>
    <xf numFmtId="4" fontId="3" fillId="0" borderId="0" xfId="39" applyNumberFormat="1" applyFont="1" applyAlignment="1">
      <alignment horizontal="left" vertical="center" wrapText="1"/>
      <protection/>
    </xf>
    <xf numFmtId="4" fontId="3" fillId="0" borderId="0" xfId="39" applyNumberFormat="1" applyFont="1" applyAlignment="1">
      <alignment horizontal="center" vertical="center" wrapText="1"/>
      <protection/>
    </xf>
    <xf numFmtId="4" fontId="32" fillId="0" borderId="0" xfId="39" applyNumberFormat="1" applyFont="1" applyAlignment="1">
      <alignment horizontal="center" vertical="center" wrapText="1"/>
      <protection/>
    </xf>
    <xf numFmtId="4" fontId="33" fillId="0" borderId="0" xfId="39" applyNumberFormat="1" applyFont="1" applyAlignment="1">
      <alignment horizontal="right" vertical="center"/>
      <protection/>
    </xf>
    <xf numFmtId="4" fontId="3" fillId="0" borderId="11" xfId="39" applyNumberFormat="1" applyFont="1" applyBorder="1" applyAlignment="1">
      <alignment horizontal="centerContinuous" vertical="center" wrapText="1"/>
      <protection/>
    </xf>
    <xf numFmtId="4" fontId="32" fillId="0" borderId="11" xfId="39" applyNumberFormat="1" applyFont="1" applyBorder="1" applyAlignment="1">
      <alignment horizontal="centerContinuous" vertical="center" wrapText="1"/>
      <protection/>
    </xf>
    <xf numFmtId="4" fontId="34" fillId="0" borderId="11" xfId="39" applyNumberFormat="1" applyFont="1" applyBorder="1" applyAlignment="1">
      <alignment horizontal="center" vertical="center" wrapText="1"/>
      <protection/>
    </xf>
    <xf numFmtId="4" fontId="3" fillId="0" borderId="12" xfId="39" applyNumberFormat="1" applyFont="1" applyBorder="1" applyAlignment="1">
      <alignment horizontal="centerContinuous" vertical="center" wrapText="1"/>
      <protection/>
    </xf>
    <xf numFmtId="4" fontId="32" fillId="0" borderId="12" xfId="39" applyNumberFormat="1" applyFont="1" applyBorder="1" applyAlignment="1">
      <alignment horizontal="centerContinuous" vertical="center" wrapText="1"/>
      <protection/>
    </xf>
    <xf numFmtId="4" fontId="32" fillId="0" borderId="13" xfId="39" applyNumberFormat="1" applyFont="1" applyBorder="1" applyAlignment="1">
      <alignment horizontal="centerContinuous" vertical="center" wrapText="1"/>
      <protection/>
    </xf>
    <xf numFmtId="4" fontId="34" fillId="0" borderId="12" xfId="39" applyNumberFormat="1" applyFont="1" applyBorder="1" applyAlignment="1">
      <alignment horizontal="centerContinuous" vertical="center" wrapText="1"/>
      <protection/>
    </xf>
    <xf numFmtId="4" fontId="34" fillId="0" borderId="14" xfId="39" applyNumberFormat="1" applyFont="1" applyBorder="1" applyAlignment="1">
      <alignment horizontal="distributed" vertical="center" wrapText="1"/>
      <protection/>
    </xf>
    <xf numFmtId="4" fontId="34" fillId="0" borderId="15" xfId="39" applyNumberFormat="1" applyFont="1" applyBorder="1" applyAlignment="1">
      <alignment horizontal="distributed" vertical="center" wrapText="1"/>
      <protection/>
    </xf>
    <xf numFmtId="4" fontId="3" fillId="0" borderId="15" xfId="39" applyNumberFormat="1" applyFont="1" applyBorder="1" applyAlignment="1">
      <alignment horizontal="distributed" vertical="center" wrapText="1"/>
      <protection/>
    </xf>
    <xf numFmtId="4" fontId="34" fillId="0" borderId="15" xfId="39" applyNumberFormat="1" applyFont="1" applyBorder="1" applyAlignment="1" quotePrefix="1">
      <alignment horizontal="distributed" vertical="center" wrapText="1"/>
      <protection/>
    </xf>
    <xf numFmtId="0" fontId="3" fillId="0" borderId="15" xfId="39" applyFont="1" applyBorder="1" applyAlignment="1">
      <alignment horizontal="distributed"/>
      <protection/>
    </xf>
    <xf numFmtId="4" fontId="3" fillId="0" borderId="16" xfId="39" applyNumberFormat="1" applyFont="1" applyBorder="1" applyAlignment="1" quotePrefix="1">
      <alignment horizontal="distributed" vertical="center" wrapText="1"/>
      <protection/>
    </xf>
    <xf numFmtId="4" fontId="3" fillId="0" borderId="16" xfId="39" applyNumberFormat="1" applyFont="1" applyBorder="1" applyAlignment="1" quotePrefix="1">
      <alignment horizontal="left" vertical="center" wrapText="1"/>
      <protection/>
    </xf>
    <xf numFmtId="4" fontId="3" fillId="0" borderId="0" xfId="39" applyNumberFormat="1" applyFont="1" applyBorder="1" applyAlignment="1">
      <alignment horizontal="distributed" vertical="center" wrapText="1"/>
      <protection/>
    </xf>
    <xf numFmtId="210" fontId="3" fillId="0" borderId="0" xfId="39" applyNumberFormat="1" applyFont="1" applyBorder="1" applyAlignment="1">
      <alignment horizontal="distributed" vertical="center" wrapText="1"/>
      <protection/>
    </xf>
    <xf numFmtId="196" fontId="3" fillId="0" borderId="0" xfId="39" applyNumberFormat="1" applyFont="1" applyBorder="1" applyAlignment="1">
      <alignment horizontal="distributed" vertical="center"/>
      <protection/>
    </xf>
    <xf numFmtId="196" fontId="3" fillId="0" borderId="0" xfId="39" applyNumberFormat="1" applyFont="1" applyBorder="1" applyAlignment="1" quotePrefix="1">
      <alignment horizontal="right" vertical="center" wrapText="1"/>
      <protection/>
    </xf>
    <xf numFmtId="196" fontId="3" fillId="0" borderId="0" xfId="39" applyNumberFormat="1" applyFont="1" applyBorder="1" applyAlignment="1">
      <alignment horizontal="right" vertical="center" wrapText="1"/>
      <protection/>
    </xf>
    <xf numFmtId="196" fontId="7" fillId="0" borderId="0" xfId="39" applyNumberFormat="1" applyBorder="1" applyAlignment="1">
      <alignment horizontal="right" wrapText="1"/>
      <protection/>
    </xf>
    <xf numFmtId="196" fontId="7" fillId="0" borderId="0" xfId="39" applyNumberFormat="1" applyBorder="1" applyAlignment="1">
      <alignment horizontal="right" vertical="center"/>
      <protection/>
    </xf>
    <xf numFmtId="196" fontId="3" fillId="0" borderId="0" xfId="39" applyNumberFormat="1" applyFont="1" applyBorder="1" applyAlignment="1">
      <alignment horizontal="right" vertical="center"/>
      <protection/>
    </xf>
    <xf numFmtId="196" fontId="34" fillId="0" borderId="0" xfId="39" applyNumberFormat="1" applyFont="1" applyBorder="1" applyAlignment="1">
      <alignment horizontal="right" vertical="center" wrapText="1"/>
      <protection/>
    </xf>
    <xf numFmtId="196" fontId="37" fillId="0" borderId="0" xfId="39" applyNumberFormat="1" applyFont="1" applyAlignment="1" applyProtection="1">
      <alignment horizontal="right" vertical="top" wrapText="1"/>
      <protection/>
    </xf>
    <xf numFmtId="4" fontId="32" fillId="0" borderId="0" xfId="39" applyNumberFormat="1" applyFont="1" applyAlignment="1">
      <alignment horizontal="right" vertical="top" wrapText="1"/>
      <protection/>
    </xf>
    <xf numFmtId="4" fontId="32" fillId="0" borderId="0" xfId="39" applyNumberFormat="1" applyFont="1" applyAlignment="1">
      <alignment horizontal="center" vertical="top" wrapText="1"/>
      <protection/>
    </xf>
    <xf numFmtId="224" fontId="37" fillId="0" borderId="0" xfId="37" applyNumberFormat="1" applyFont="1" applyAlignment="1" applyProtection="1">
      <alignment horizontal="right" vertical="top" wrapText="1"/>
      <protection/>
    </xf>
    <xf numFmtId="196" fontId="32" fillId="0" borderId="0" xfId="39" applyNumberFormat="1" applyFont="1" applyAlignment="1" applyProtection="1">
      <alignment horizontal="right" vertical="top" wrapText="1"/>
      <protection locked="0"/>
    </xf>
    <xf numFmtId="196" fontId="32" fillId="0" borderId="0" xfId="39" applyNumberFormat="1" applyFont="1" applyAlignment="1">
      <alignment horizontal="right" vertical="top" wrapText="1"/>
      <protection/>
    </xf>
    <xf numFmtId="196" fontId="32" fillId="0" borderId="0" xfId="39" applyNumberFormat="1" applyFont="1" applyAlignment="1" applyProtection="1">
      <alignment horizontal="right" vertical="top" wrapText="1"/>
      <protection/>
    </xf>
    <xf numFmtId="225" fontId="32" fillId="0" borderId="0" xfId="37" applyNumberFormat="1" applyFont="1" applyAlignment="1" applyProtection="1">
      <alignment horizontal="right" vertical="top" wrapText="1"/>
      <protection locked="0"/>
    </xf>
    <xf numFmtId="4" fontId="38" fillId="0" borderId="0" xfId="39" applyNumberFormat="1" applyFont="1" applyAlignment="1">
      <alignment horizontal="distributed" vertical="top" wrapText="1"/>
      <protection/>
    </xf>
    <xf numFmtId="4" fontId="3" fillId="0" borderId="0" xfId="39" applyNumberFormat="1" applyFont="1" applyAlignment="1" quotePrefix="1">
      <alignment horizontal="distributed" vertical="top" wrapText="1"/>
      <protection/>
    </xf>
    <xf numFmtId="210" fontId="34" fillId="0" borderId="0" xfId="39" applyNumberFormat="1" applyFont="1" applyAlignment="1">
      <alignment horizontal="distributed" vertical="top" wrapText="1"/>
      <protection/>
    </xf>
    <xf numFmtId="196" fontId="37" fillId="0" borderId="0" xfId="39" applyNumberFormat="1" applyFont="1" applyAlignment="1">
      <alignment horizontal="right" vertical="top" wrapText="1"/>
      <protection/>
    </xf>
    <xf numFmtId="196" fontId="32" fillId="0" borderId="0" xfId="39" applyNumberFormat="1" applyFont="1" applyBorder="1" applyAlignment="1" applyProtection="1">
      <alignment horizontal="right" vertical="top" wrapText="1"/>
      <protection locked="0"/>
    </xf>
    <xf numFmtId="4" fontId="34" fillId="0" borderId="0" xfId="39" applyNumberFormat="1" applyFont="1" applyBorder="1" applyAlignment="1">
      <alignment horizontal="left" vertical="top" wrapText="1"/>
      <protection/>
    </xf>
    <xf numFmtId="196" fontId="32" fillId="0" borderId="0" xfId="39" applyNumberFormat="1" applyFont="1" applyBorder="1" applyAlignment="1">
      <alignment horizontal="right" vertical="top" wrapText="1"/>
      <protection/>
    </xf>
    <xf numFmtId="4" fontId="32" fillId="0" borderId="0" xfId="39" applyNumberFormat="1" applyFont="1" applyBorder="1" applyAlignment="1">
      <alignment horizontal="right" vertical="top" wrapText="1"/>
      <protection/>
    </xf>
    <xf numFmtId="4" fontId="32" fillId="0" borderId="0" xfId="39" applyNumberFormat="1" applyFont="1" applyBorder="1" applyAlignment="1">
      <alignment horizontal="center" vertical="top" wrapText="1"/>
      <protection/>
    </xf>
    <xf numFmtId="4" fontId="34" fillId="0" borderId="0" xfId="39" applyNumberFormat="1" applyFont="1" applyAlignment="1" quotePrefix="1">
      <alignment horizontal="distributed" vertical="center" wrapText="1"/>
      <protection/>
    </xf>
    <xf numFmtId="4" fontId="3" fillId="0" borderId="0" xfId="39" applyNumberFormat="1" applyFont="1" applyAlignment="1" quotePrefix="1">
      <alignment horizontal="distributed" wrapText="1"/>
      <protection/>
    </xf>
    <xf numFmtId="210" fontId="34" fillId="0" borderId="0" xfId="39" applyNumberFormat="1" applyFont="1" applyAlignment="1" quotePrefix="1">
      <alignment horizontal="distributed" wrapText="1"/>
      <protection/>
    </xf>
    <xf numFmtId="196" fontId="32" fillId="0" borderId="0" xfId="39" applyNumberFormat="1" applyFont="1" applyAlignment="1">
      <alignment horizontal="right" vertical="center" wrapText="1"/>
      <protection/>
    </xf>
    <xf numFmtId="196" fontId="32" fillId="0" borderId="0" xfId="39" applyNumberFormat="1" applyFont="1" applyAlignment="1">
      <alignment horizontal="right" wrapText="1"/>
      <protection/>
    </xf>
    <xf numFmtId="196" fontId="37" fillId="0" borderId="0" xfId="39" applyNumberFormat="1" applyFont="1" applyAlignment="1">
      <alignment horizontal="right" vertical="center" wrapText="1"/>
      <protection/>
    </xf>
    <xf numFmtId="4" fontId="32" fillId="0" borderId="0" xfId="39" applyNumberFormat="1" applyFont="1" applyAlignment="1">
      <alignment horizontal="right" vertical="center" wrapText="1"/>
      <protection/>
    </xf>
    <xf numFmtId="4" fontId="37" fillId="0" borderId="0" xfId="39" applyNumberFormat="1" applyFont="1" applyAlignment="1">
      <alignment horizontal="right" vertical="center" wrapText="1"/>
      <protection/>
    </xf>
    <xf numFmtId="4" fontId="37" fillId="0" borderId="0" xfId="39" applyNumberFormat="1" applyFont="1" applyAlignment="1">
      <alignment horizontal="center" vertical="center" wrapText="1"/>
      <protection/>
    </xf>
    <xf numFmtId="225" fontId="32" fillId="0" borderId="0" xfId="37" applyNumberFormat="1" applyFont="1" applyBorder="1" applyAlignment="1" applyProtection="1">
      <alignment horizontal="right" vertical="top" wrapText="1"/>
      <protection locked="0"/>
    </xf>
    <xf numFmtId="4" fontId="34" fillId="0" borderId="17" xfId="39" applyNumberFormat="1" applyFont="1" applyBorder="1" applyAlignment="1" quotePrefix="1">
      <alignment horizontal="distributed" vertical="center" wrapText="1"/>
      <protection/>
    </xf>
    <xf numFmtId="4" fontId="3" fillId="0" borderId="17" xfId="39" applyNumberFormat="1" applyFont="1" applyBorder="1" applyAlignment="1" quotePrefix="1">
      <alignment horizontal="distributed" wrapText="1"/>
      <protection/>
    </xf>
    <xf numFmtId="210" fontId="34" fillId="0" borderId="17" xfId="39" applyNumberFormat="1" applyFont="1" applyBorder="1" applyAlignment="1" quotePrefix="1">
      <alignment horizontal="distributed" wrapText="1"/>
      <protection/>
    </xf>
    <xf numFmtId="196" fontId="32" fillId="0" borderId="17" xfId="39" applyNumberFormat="1" applyFont="1" applyBorder="1" applyAlignment="1">
      <alignment horizontal="right" vertical="center" wrapText="1"/>
      <protection/>
    </xf>
    <xf numFmtId="196" fontId="32" fillId="0" borderId="17" xfId="39" applyNumberFormat="1" applyFont="1" applyBorder="1" applyAlignment="1">
      <alignment horizontal="right" wrapText="1"/>
      <protection/>
    </xf>
    <xf numFmtId="196" fontId="37" fillId="0" borderId="17" xfId="39" applyNumberFormat="1" applyFont="1" applyBorder="1" applyAlignment="1">
      <alignment horizontal="right" vertical="center" wrapText="1"/>
      <protection/>
    </xf>
    <xf numFmtId="4" fontId="34" fillId="0" borderId="0" xfId="39" applyNumberFormat="1" applyFont="1" applyFill="1" applyAlignment="1" quotePrefix="1">
      <alignment horizontal="left" vertical="top" wrapText="1"/>
      <protection/>
    </xf>
    <xf numFmtId="4" fontId="34" fillId="0" borderId="0" xfId="39" applyNumberFormat="1" applyFont="1" applyAlignment="1" quotePrefix="1">
      <alignment horizontal="distributed" wrapText="1"/>
      <protection/>
    </xf>
    <xf numFmtId="210" fontId="34" fillId="0" borderId="0" xfId="39" applyNumberFormat="1" applyFont="1" applyAlignment="1" quotePrefix="1">
      <alignment horizontal="center" wrapText="1"/>
      <protection/>
    </xf>
    <xf numFmtId="4" fontId="3" fillId="0" borderId="0" xfId="39" applyNumberFormat="1" applyFont="1" applyAlignment="1" quotePrefix="1">
      <alignment horizontal="distributed" vertical="center" wrapText="1"/>
      <protection/>
    </xf>
    <xf numFmtId="210" fontId="34" fillId="0" borderId="0" xfId="39" applyNumberFormat="1" applyFont="1" applyAlignment="1">
      <alignment horizontal="distributed" vertical="center" wrapText="1"/>
      <protection/>
    </xf>
    <xf numFmtId="4" fontId="37" fillId="0" borderId="0" xfId="39" applyNumberFormat="1" applyFont="1" applyAlignment="1">
      <alignment horizontal="right" vertical="top" wrapText="1"/>
      <protection/>
    </xf>
    <xf numFmtId="4" fontId="37" fillId="0" borderId="0" xfId="39" applyNumberFormat="1" applyFont="1" applyAlignment="1">
      <alignment horizontal="center" vertical="top" wrapText="1"/>
      <protection/>
    </xf>
    <xf numFmtId="4" fontId="3" fillId="0" borderId="17" xfId="39" applyNumberFormat="1" applyFont="1" applyBorder="1" applyAlignment="1">
      <alignment horizontal="distributed" vertical="center" wrapText="1"/>
      <protection/>
    </xf>
    <xf numFmtId="210" fontId="3" fillId="0" borderId="17" xfId="39" applyNumberFormat="1" applyFont="1" applyBorder="1" applyAlignment="1">
      <alignment horizontal="center" vertical="center" wrapText="1"/>
      <protection/>
    </xf>
    <xf numFmtId="210" fontId="37" fillId="0" borderId="17" xfId="39" applyNumberFormat="1" applyFont="1" applyBorder="1" applyAlignment="1">
      <alignment horizontal="right" vertical="center" wrapText="1"/>
      <protection/>
    </xf>
    <xf numFmtId="210" fontId="32" fillId="0" borderId="17" xfId="39" applyNumberFormat="1" applyFont="1" applyBorder="1" applyAlignment="1">
      <alignment horizontal="right" vertical="center" wrapText="1"/>
      <protection/>
    </xf>
    <xf numFmtId="4" fontId="32" fillId="0" borderId="17" xfId="39" applyNumberFormat="1" applyFont="1" applyBorder="1" applyAlignment="1">
      <alignment horizontal="right" vertical="center" wrapText="1"/>
      <protection/>
    </xf>
    <xf numFmtId="4" fontId="32" fillId="0" borderId="17" xfId="39" applyNumberFormat="1" applyFont="1" applyBorder="1" applyAlignment="1">
      <alignment horizontal="center" vertical="center" wrapText="1"/>
      <protection/>
    </xf>
    <xf numFmtId="3" fontId="32" fillId="0" borderId="0" xfId="39" applyNumberFormat="1" applyFont="1" applyAlignment="1">
      <alignment horizontal="right" vertical="center" wrapText="1"/>
      <protection/>
    </xf>
    <xf numFmtId="4" fontId="28" fillId="0" borderId="0" xfId="38" applyNumberFormat="1" applyFont="1" applyAlignment="1">
      <alignment horizontal="left" vertical="center" wrapText="1"/>
      <protection/>
    </xf>
    <xf numFmtId="4" fontId="28" fillId="0" borderId="0" xfId="38" applyNumberFormat="1" applyFont="1" applyAlignment="1">
      <alignment horizontal="center" vertical="center" wrapText="1"/>
      <protection/>
    </xf>
    <xf numFmtId="4" fontId="29" fillId="0" borderId="0" xfId="38" applyNumberFormat="1" applyFont="1" applyAlignment="1" quotePrefix="1">
      <alignment horizontal="left" vertical="center"/>
      <protection/>
    </xf>
    <xf numFmtId="4" fontId="34" fillId="0" borderId="0" xfId="39" applyNumberFormat="1" applyFont="1" applyBorder="1" applyAlignment="1" quotePrefix="1">
      <alignment horizontal="center" vertical="center" wrapText="1"/>
      <protection/>
    </xf>
    <xf numFmtId="0" fontId="7" fillId="0" borderId="0" xfId="38">
      <alignment/>
      <protection/>
    </xf>
    <xf numFmtId="4" fontId="31" fillId="0" borderId="0" xfId="38" applyNumberFormat="1" applyFont="1" applyAlignment="1" quotePrefix="1">
      <alignment vertical="center"/>
      <protection/>
    </xf>
    <xf numFmtId="4" fontId="3" fillId="0" borderId="0" xfId="38" applyNumberFormat="1" applyFont="1" applyAlignment="1">
      <alignment horizontal="left" vertical="center" wrapText="1"/>
      <protection/>
    </xf>
    <xf numFmtId="4" fontId="3" fillId="0" borderId="0" xfId="38" applyNumberFormat="1" applyFont="1" applyAlignment="1">
      <alignment horizontal="center" vertical="center" wrapText="1"/>
      <protection/>
    </xf>
    <xf numFmtId="4" fontId="32" fillId="0" borderId="0" xfId="38" applyNumberFormat="1" applyFont="1" applyAlignment="1">
      <alignment horizontal="center" vertical="center" wrapText="1"/>
      <protection/>
    </xf>
    <xf numFmtId="4" fontId="33" fillId="0" borderId="0" xfId="38" applyNumberFormat="1" applyFont="1" applyAlignment="1">
      <alignment horizontal="right" vertical="center"/>
      <protection/>
    </xf>
    <xf numFmtId="4" fontId="3" fillId="0" borderId="11" xfId="38" applyNumberFormat="1" applyFont="1" applyBorder="1" applyAlignment="1">
      <alignment horizontal="centerContinuous" vertical="center" wrapText="1"/>
      <protection/>
    </xf>
    <xf numFmtId="4" fontId="32" fillId="0" borderId="11" xfId="38" applyNumberFormat="1" applyFont="1" applyBorder="1" applyAlignment="1">
      <alignment horizontal="centerContinuous" vertical="center" wrapText="1"/>
      <protection/>
    </xf>
    <xf numFmtId="4" fontId="34" fillId="0" borderId="11" xfId="38" applyNumberFormat="1" applyFont="1" applyBorder="1" applyAlignment="1">
      <alignment horizontal="center" vertical="center" wrapText="1"/>
      <protection/>
    </xf>
    <xf numFmtId="4" fontId="3" fillId="0" borderId="12" xfId="38" applyNumberFormat="1" applyFont="1" applyBorder="1" applyAlignment="1">
      <alignment horizontal="centerContinuous" vertical="center" wrapText="1"/>
      <protection/>
    </xf>
    <xf numFmtId="4" fontId="32" fillId="0" borderId="12" xfId="38" applyNumberFormat="1" applyFont="1" applyBorder="1" applyAlignment="1">
      <alignment horizontal="centerContinuous" vertical="center" wrapText="1"/>
      <protection/>
    </xf>
    <xf numFmtId="4" fontId="32" fillId="0" borderId="13" xfId="38" applyNumberFormat="1" applyFont="1" applyBorder="1" applyAlignment="1">
      <alignment horizontal="centerContinuous" vertical="center" wrapText="1"/>
      <protection/>
    </xf>
    <xf numFmtId="4" fontId="34" fillId="0" borderId="12" xfId="38" applyNumberFormat="1" applyFont="1" applyBorder="1" applyAlignment="1">
      <alignment horizontal="centerContinuous" vertical="center" wrapText="1"/>
      <protection/>
    </xf>
    <xf numFmtId="4" fontId="34" fillId="0" borderId="14" xfId="38" applyNumberFormat="1" applyFont="1" applyBorder="1" applyAlignment="1">
      <alignment horizontal="distributed" vertical="center" wrapText="1"/>
      <protection/>
    </xf>
    <xf numFmtId="4" fontId="34" fillId="0" borderId="15" xfId="38" applyNumberFormat="1" applyFont="1" applyBorder="1" applyAlignment="1">
      <alignment horizontal="distributed" vertical="center" wrapText="1"/>
      <protection/>
    </xf>
    <xf numFmtId="4" fontId="3" fillId="0" borderId="15" xfId="38" applyNumberFormat="1" applyFont="1" applyBorder="1" applyAlignment="1">
      <alignment horizontal="distributed" vertical="center" wrapText="1"/>
      <protection/>
    </xf>
    <xf numFmtId="4" fontId="34" fillId="0" borderId="15" xfId="38" applyNumberFormat="1" applyFont="1" applyBorder="1" applyAlignment="1" quotePrefix="1">
      <alignment horizontal="distributed" vertical="center" wrapText="1"/>
      <protection/>
    </xf>
    <xf numFmtId="4" fontId="3" fillId="0" borderId="16" xfId="38" applyNumberFormat="1" applyFont="1" applyBorder="1" applyAlignment="1" quotePrefix="1">
      <alignment horizontal="distributed" vertical="center" wrapText="1"/>
      <protection/>
    </xf>
    <xf numFmtId="4" fontId="3" fillId="0" borderId="0" xfId="38" applyNumberFormat="1" applyFont="1" applyBorder="1" applyAlignment="1">
      <alignment horizontal="distributed" vertical="center" wrapText="1"/>
      <protection/>
    </xf>
    <xf numFmtId="210" fontId="3" fillId="0" borderId="0" xfId="38" applyNumberFormat="1" applyFont="1" applyBorder="1" applyAlignment="1">
      <alignment horizontal="distributed" vertical="center"/>
      <protection/>
    </xf>
    <xf numFmtId="210" fontId="3" fillId="0" borderId="0" xfId="38" applyNumberFormat="1" applyFont="1" applyBorder="1" applyAlignment="1" quotePrefix="1">
      <alignment horizontal="right" vertical="center" wrapText="1"/>
      <protection/>
    </xf>
    <xf numFmtId="210" fontId="3" fillId="0" borderId="0" xfId="38" applyNumberFormat="1" applyFont="1" applyBorder="1" applyAlignment="1">
      <alignment horizontal="right" vertical="center" wrapText="1"/>
      <protection/>
    </xf>
    <xf numFmtId="210" fontId="7" fillId="0" borderId="0" xfId="38" applyNumberFormat="1" applyBorder="1" applyAlignment="1">
      <alignment horizontal="right" wrapText="1"/>
      <protection/>
    </xf>
    <xf numFmtId="210" fontId="7" fillId="0" borderId="0" xfId="38" applyNumberFormat="1" applyBorder="1" applyAlignment="1">
      <alignment horizontal="right" vertical="center"/>
      <protection/>
    </xf>
    <xf numFmtId="210" fontId="3" fillId="0" borderId="0" xfId="38" applyNumberFormat="1" applyFont="1" applyBorder="1" applyAlignment="1">
      <alignment horizontal="right" vertical="center"/>
      <protection/>
    </xf>
    <xf numFmtId="210" fontId="34" fillId="0" borderId="0" xfId="38" applyNumberFormat="1" applyFont="1" applyBorder="1" applyAlignment="1">
      <alignment horizontal="right" vertical="center" wrapText="1"/>
      <protection/>
    </xf>
    <xf numFmtId="196" fontId="37" fillId="0" borderId="0" xfId="38" applyNumberFormat="1" applyFont="1" applyAlignment="1" applyProtection="1">
      <alignment horizontal="right" vertical="top" wrapText="1"/>
      <protection/>
    </xf>
    <xf numFmtId="4" fontId="32" fillId="0" borderId="0" xfId="38" applyNumberFormat="1" applyFont="1" applyAlignment="1">
      <alignment horizontal="right" vertical="top" wrapText="1"/>
      <protection/>
    </xf>
    <xf numFmtId="4" fontId="34" fillId="0" borderId="18" xfId="39" applyNumberFormat="1" applyFont="1" applyBorder="1" applyAlignment="1" quotePrefix="1">
      <alignment horizontal="center" vertical="center" wrapText="1"/>
      <protection/>
    </xf>
    <xf numFmtId="4" fontId="32" fillId="0" borderId="0" xfId="38" applyNumberFormat="1" applyFont="1" applyAlignment="1">
      <alignment horizontal="center" vertical="top" wrapText="1"/>
      <protection/>
    </xf>
    <xf numFmtId="196" fontId="32" fillId="0" borderId="0" xfId="38" applyNumberFormat="1" applyFont="1" applyAlignment="1" applyProtection="1">
      <alignment horizontal="right" vertical="top" wrapText="1"/>
      <protection locked="0"/>
    </xf>
    <xf numFmtId="196" fontId="32" fillId="0" borderId="0" xfId="38" applyNumberFormat="1" applyFont="1" applyAlignment="1">
      <alignment horizontal="right" vertical="top" wrapText="1"/>
      <protection/>
    </xf>
    <xf numFmtId="196" fontId="32" fillId="0" borderId="0" xfId="38" applyNumberFormat="1" applyFont="1" applyAlignment="1" applyProtection="1">
      <alignment horizontal="center" vertical="top" wrapText="1"/>
      <protection locked="0"/>
    </xf>
    <xf numFmtId="224" fontId="32" fillId="0" borderId="0" xfId="37" applyNumberFormat="1" applyFont="1" applyAlignment="1" applyProtection="1">
      <alignment horizontal="right" vertical="top" wrapText="1"/>
      <protection locked="0"/>
    </xf>
    <xf numFmtId="4" fontId="32" fillId="0" borderId="0" xfId="38" applyNumberFormat="1" applyFont="1" applyAlignment="1">
      <alignment horizontal="distributed" vertical="top" wrapText="1"/>
      <protection/>
    </xf>
    <xf numFmtId="4" fontId="38" fillId="0" borderId="0" xfId="38" applyNumberFormat="1" applyFont="1" applyAlignment="1">
      <alignment horizontal="distributed" vertical="top" wrapText="1"/>
      <protection/>
    </xf>
    <xf numFmtId="4" fontId="3" fillId="0" borderId="0" xfId="38" applyNumberFormat="1" applyFont="1" applyAlignment="1" quotePrefix="1">
      <alignment horizontal="distributed" vertical="top" wrapText="1"/>
      <protection/>
    </xf>
    <xf numFmtId="4" fontId="34" fillId="0" borderId="0" xfId="38" applyNumberFormat="1" applyFont="1" applyAlignment="1">
      <alignment horizontal="distributed" vertical="top" wrapText="1"/>
      <protection/>
    </xf>
    <xf numFmtId="196" fontId="37" fillId="0" borderId="0" xfId="38" applyNumberFormat="1" applyFont="1" applyAlignment="1">
      <alignment horizontal="right" vertical="top" wrapText="1"/>
      <protection/>
    </xf>
    <xf numFmtId="196" fontId="32" fillId="0" borderId="0" xfId="38" applyNumberFormat="1" applyFont="1" applyBorder="1" applyAlignment="1" applyProtection="1">
      <alignment horizontal="right" vertical="top" wrapText="1"/>
      <protection locked="0"/>
    </xf>
    <xf numFmtId="196" fontId="32" fillId="0" borderId="0" xfId="38" applyNumberFormat="1" applyFont="1" applyBorder="1" applyAlignment="1">
      <alignment horizontal="right" vertical="top" wrapText="1"/>
      <protection/>
    </xf>
    <xf numFmtId="4" fontId="32" fillId="0" borderId="0" xfId="38" applyNumberFormat="1" applyFont="1" applyBorder="1" applyAlignment="1">
      <alignment horizontal="right" vertical="top" wrapText="1"/>
      <protection/>
    </xf>
    <xf numFmtId="4" fontId="32" fillId="0" borderId="0" xfId="38" applyNumberFormat="1" applyFont="1" applyBorder="1" applyAlignment="1">
      <alignment horizontal="center" vertical="top" wrapText="1"/>
      <protection/>
    </xf>
    <xf numFmtId="4" fontId="34" fillId="0" borderId="0" xfId="38" applyNumberFormat="1" applyFont="1" applyBorder="1" applyAlignment="1" quotePrefix="1">
      <alignment horizontal="distributed" vertical="center" wrapText="1"/>
      <protection/>
    </xf>
    <xf numFmtId="4" fontId="3" fillId="0" borderId="0" xfId="38" applyNumberFormat="1" applyFont="1" applyBorder="1" applyAlignment="1" quotePrefix="1">
      <alignment horizontal="distributed" wrapText="1"/>
      <protection/>
    </xf>
    <xf numFmtId="4" fontId="34" fillId="0" borderId="0" xfId="38" applyNumberFormat="1" applyFont="1" applyBorder="1" applyAlignment="1" quotePrefix="1">
      <alignment horizontal="distributed" wrapText="1"/>
      <protection/>
    </xf>
    <xf numFmtId="196" fontId="32" fillId="0" borderId="0" xfId="38" applyNumberFormat="1" applyFont="1" applyBorder="1" applyAlignment="1">
      <alignment horizontal="right" vertical="center" wrapText="1"/>
      <protection/>
    </xf>
    <xf numFmtId="196" fontId="32" fillId="0" borderId="0" xfId="38" applyNumberFormat="1" applyFont="1" applyBorder="1" applyAlignment="1">
      <alignment horizontal="right" wrapText="1"/>
      <protection/>
    </xf>
    <xf numFmtId="196" fontId="37" fillId="0" borderId="0" xfId="38" applyNumberFormat="1" applyFont="1" applyBorder="1" applyAlignment="1">
      <alignment horizontal="right" vertical="center" wrapText="1"/>
      <protection/>
    </xf>
    <xf numFmtId="4" fontId="32" fillId="0" borderId="0" xfId="38" applyNumberFormat="1" applyFont="1" applyBorder="1" applyAlignment="1">
      <alignment horizontal="right" vertical="center" wrapText="1"/>
      <protection/>
    </xf>
    <xf numFmtId="4" fontId="32" fillId="0" borderId="0" xfId="38" applyNumberFormat="1" applyFont="1" applyBorder="1" applyAlignment="1">
      <alignment horizontal="center" vertical="center" wrapText="1"/>
      <protection/>
    </xf>
    <xf numFmtId="4" fontId="34" fillId="0" borderId="17" xfId="38" applyNumberFormat="1" applyFont="1" applyBorder="1" applyAlignment="1" quotePrefix="1">
      <alignment horizontal="distributed" vertical="center" wrapText="1"/>
      <protection/>
    </xf>
    <xf numFmtId="4" fontId="3" fillId="0" borderId="17" xfId="38" applyNumberFormat="1" applyFont="1" applyBorder="1" applyAlignment="1" quotePrefix="1">
      <alignment horizontal="distributed" wrapText="1"/>
      <protection/>
    </xf>
    <xf numFmtId="4" fontId="34" fillId="0" borderId="17" xfId="38" applyNumberFormat="1" applyFont="1" applyBorder="1" applyAlignment="1" quotePrefix="1">
      <alignment horizontal="distributed" wrapText="1"/>
      <protection/>
    </xf>
    <xf numFmtId="196" fontId="32" fillId="0" borderId="17" xfId="38" applyNumberFormat="1" applyFont="1" applyBorder="1" applyAlignment="1">
      <alignment horizontal="right" vertical="center" wrapText="1"/>
      <protection/>
    </xf>
    <xf numFmtId="196" fontId="32" fillId="0" borderId="17" xfId="38" applyNumberFormat="1" applyFont="1" applyBorder="1" applyAlignment="1">
      <alignment horizontal="right" wrapText="1"/>
      <protection/>
    </xf>
    <xf numFmtId="196" fontId="37" fillId="0" borderId="17" xfId="38" applyNumberFormat="1" applyFont="1" applyBorder="1" applyAlignment="1">
      <alignment horizontal="right" vertical="center" wrapText="1"/>
      <protection/>
    </xf>
    <xf numFmtId="4" fontId="32" fillId="0" borderId="0" xfId="38" applyNumberFormat="1" applyFont="1" applyAlignment="1">
      <alignment horizontal="right" vertical="center" wrapText="1"/>
      <protection/>
    </xf>
    <xf numFmtId="4" fontId="3" fillId="0" borderId="19" xfId="39" applyNumberFormat="1" applyFont="1" applyBorder="1" applyAlignment="1" quotePrefix="1">
      <alignment horizontal="center" vertical="center"/>
      <protection/>
    </xf>
    <xf numFmtId="4" fontId="3" fillId="0" borderId="20" xfId="39" applyNumberFormat="1" applyFont="1" applyBorder="1" applyAlignment="1" quotePrefix="1">
      <alignment horizontal="center" vertical="center"/>
      <protection/>
    </xf>
    <xf numFmtId="4" fontId="34" fillId="0" borderId="21" xfId="39" applyNumberFormat="1" applyFont="1" applyBorder="1" applyAlignment="1" quotePrefix="1">
      <alignment horizontal="center" vertical="center" wrapText="1"/>
      <protection/>
    </xf>
    <xf numFmtId="4" fontId="34" fillId="0" borderId="0" xfId="38" applyNumberFormat="1" applyFont="1" applyAlignment="1" quotePrefix="1">
      <alignment horizontal="center" wrapText="1"/>
      <protection/>
    </xf>
    <xf numFmtId="4" fontId="3" fillId="0" borderId="0" xfId="38" applyNumberFormat="1" applyFont="1" applyAlignment="1" quotePrefix="1">
      <alignment horizontal="distributed" wrapText="1"/>
      <protection/>
    </xf>
    <xf numFmtId="196" fontId="32" fillId="0" borderId="0" xfId="38" applyNumberFormat="1" applyFont="1" applyAlignment="1">
      <alignment horizontal="right" vertical="center" wrapText="1"/>
      <protection/>
    </xf>
    <xf numFmtId="196" fontId="37" fillId="0" borderId="0" xfId="38" applyNumberFormat="1" applyFont="1" applyAlignment="1">
      <alignment horizontal="right" vertical="center" wrapText="1"/>
      <protection/>
    </xf>
    <xf numFmtId="4" fontId="34" fillId="0" borderId="0" xfId="38" applyNumberFormat="1" applyFont="1" applyAlignment="1" quotePrefix="1">
      <alignment horizontal="distributed" wrapText="1"/>
      <protection/>
    </xf>
    <xf numFmtId="4" fontId="34" fillId="0" borderId="0" xfId="38" applyNumberFormat="1" applyFont="1" applyAlignment="1" quotePrefix="1">
      <alignment horizontal="distributed" vertical="center" wrapText="1"/>
      <protection/>
    </xf>
    <xf numFmtId="4" fontId="3" fillId="0" borderId="0" xfId="38" applyNumberFormat="1" applyFont="1" applyAlignment="1" quotePrefix="1">
      <alignment horizontal="distributed" vertical="center" wrapText="1"/>
      <protection/>
    </xf>
    <xf numFmtId="4" fontId="34" fillId="0" borderId="0" xfId="38" applyNumberFormat="1" applyFont="1" applyAlignment="1">
      <alignment horizontal="distributed" vertical="center" wrapText="1"/>
      <protection/>
    </xf>
    <xf numFmtId="4" fontId="37" fillId="0" borderId="0" xfId="38" applyNumberFormat="1" applyFont="1" applyAlignment="1">
      <alignment horizontal="right" vertical="top" wrapText="1"/>
      <protection/>
    </xf>
    <xf numFmtId="4" fontId="37" fillId="0" borderId="0" xfId="38" applyNumberFormat="1" applyFont="1" applyAlignment="1">
      <alignment horizontal="center" vertical="top" wrapText="1"/>
      <protection/>
    </xf>
    <xf numFmtId="4" fontId="3" fillId="0" borderId="17" xfId="38" applyNumberFormat="1" applyFont="1" applyBorder="1" applyAlignment="1">
      <alignment horizontal="distributed" vertical="center" wrapText="1"/>
      <protection/>
    </xf>
    <xf numFmtId="4" fontId="3" fillId="0" borderId="17" xfId="38" applyNumberFormat="1" applyFont="1" applyBorder="1" applyAlignment="1">
      <alignment horizontal="center" vertical="center" wrapText="1"/>
      <protection/>
    </xf>
    <xf numFmtId="210" fontId="37" fillId="0" borderId="17" xfId="38" applyNumberFormat="1" applyFont="1" applyBorder="1" applyAlignment="1">
      <alignment horizontal="right" vertical="center" wrapText="1"/>
      <protection/>
    </xf>
    <xf numFmtId="210" fontId="32" fillId="0" borderId="17" xfId="38" applyNumberFormat="1" applyFont="1" applyBorder="1" applyAlignment="1">
      <alignment horizontal="right" vertical="center" wrapText="1"/>
      <protection/>
    </xf>
    <xf numFmtId="4" fontId="32" fillId="0" borderId="17" xfId="38" applyNumberFormat="1" applyFont="1" applyBorder="1" applyAlignment="1">
      <alignment horizontal="right" vertical="center" wrapText="1"/>
      <protection/>
    </xf>
    <xf numFmtId="4" fontId="32" fillId="0" borderId="17" xfId="38" applyNumberFormat="1" applyFont="1" applyBorder="1" applyAlignment="1">
      <alignment horizontal="center" vertical="center" wrapText="1"/>
      <protection/>
    </xf>
    <xf numFmtId="3" fontId="32" fillId="0" borderId="0" xfId="38" applyNumberFormat="1" applyFont="1" applyAlignment="1">
      <alignment horizontal="right" vertical="center" wrapText="1"/>
      <protection/>
    </xf>
    <xf numFmtId="4" fontId="3" fillId="0" borderId="22" xfId="39" applyNumberFormat="1" applyFont="1" applyBorder="1" applyAlignment="1" quotePrefix="1">
      <alignment horizontal="center" vertical="center"/>
      <protection/>
    </xf>
    <xf numFmtId="4" fontId="34" fillId="0" borderId="23" xfId="39" applyNumberFormat="1" applyFont="1" applyBorder="1" applyAlignment="1">
      <alignment horizontal="center" vertical="center" wrapText="1"/>
      <protection/>
    </xf>
    <xf numFmtId="4" fontId="34" fillId="0" borderId="24" xfId="39" applyNumberFormat="1" applyFont="1" applyBorder="1" applyAlignment="1" quotePrefix="1">
      <alignment horizontal="distributed" vertical="center" wrapText="1"/>
      <protection/>
    </xf>
    <xf numFmtId="4" fontId="34" fillId="0" borderId="25" xfId="39" applyNumberFormat="1" applyFont="1" applyBorder="1" applyAlignment="1" quotePrefix="1">
      <alignment horizontal="distributed" vertical="center" wrapText="1"/>
      <protection/>
    </xf>
    <xf numFmtId="4" fontId="34" fillId="0" borderId="26" xfId="39" applyNumberFormat="1" applyFont="1" applyBorder="1" applyAlignment="1" quotePrefix="1">
      <alignment horizontal="distributed" vertical="center" wrapText="1"/>
      <protection/>
    </xf>
    <xf numFmtId="196" fontId="37" fillId="0" borderId="0" xfId="39" applyNumberFormat="1" applyFont="1" applyAlignment="1" applyProtection="1">
      <alignment horizontal="right" vertical="top" wrapText="1"/>
      <protection/>
    </xf>
    <xf numFmtId="4" fontId="35" fillId="0" borderId="21" xfId="39" applyNumberFormat="1" applyFont="1" applyBorder="1" applyAlignment="1">
      <alignment horizontal="left" vertical="center" wrapText="1"/>
      <protection/>
    </xf>
    <xf numFmtId="196" fontId="37" fillId="0" borderId="0" xfId="39" applyNumberFormat="1" applyFont="1" applyAlignment="1" applyProtection="1">
      <alignment horizontal="center" vertical="top" wrapText="1"/>
      <protection/>
    </xf>
    <xf numFmtId="196" fontId="32" fillId="0" borderId="0" xfId="39" applyNumberFormat="1" applyFont="1" applyAlignment="1">
      <alignment horizontal="right" vertical="top" wrapText="1"/>
      <protection/>
    </xf>
    <xf numFmtId="4" fontId="36" fillId="0" borderId="0" xfId="39" applyNumberFormat="1" applyFont="1" applyAlignment="1">
      <alignment horizontal="left" vertical="top" wrapText="1"/>
      <protection/>
    </xf>
    <xf numFmtId="196" fontId="32" fillId="0" borderId="0" xfId="39" applyNumberFormat="1" applyFont="1" applyAlignment="1" applyProtection="1">
      <alignment horizontal="right" vertical="top" wrapText="1"/>
      <protection/>
    </xf>
    <xf numFmtId="4" fontId="34" fillId="0" borderId="0" xfId="39" applyNumberFormat="1" applyFont="1" applyBorder="1" applyAlignment="1">
      <alignment horizontal="left" vertical="top" wrapText="1"/>
      <protection/>
    </xf>
    <xf numFmtId="196" fontId="32" fillId="0" borderId="0" xfId="39" applyNumberFormat="1" applyFont="1" applyBorder="1" applyAlignment="1" applyProtection="1">
      <alignment horizontal="right" vertical="top" wrapText="1"/>
      <protection locked="0"/>
    </xf>
    <xf numFmtId="196" fontId="32" fillId="0" borderId="0" xfId="39" applyNumberFormat="1" applyFont="1" applyBorder="1" applyAlignment="1">
      <alignment horizontal="right" vertical="top" wrapText="1"/>
      <protection/>
    </xf>
    <xf numFmtId="4" fontId="34" fillId="0" borderId="0" xfId="39" applyNumberFormat="1" applyFont="1" applyFill="1" applyAlignment="1" quotePrefix="1">
      <alignment horizontal="left" vertical="top" wrapText="1"/>
      <protection/>
    </xf>
    <xf numFmtId="196" fontId="32" fillId="0" borderId="0" xfId="39" applyNumberFormat="1" applyFont="1" applyAlignment="1" applyProtection="1">
      <alignment horizontal="right" vertical="top" wrapText="1"/>
      <protection locked="0"/>
    </xf>
    <xf numFmtId="4" fontId="34" fillId="0" borderId="0" xfId="39" applyNumberFormat="1" applyFont="1" applyBorder="1" applyAlignment="1" quotePrefix="1">
      <alignment horizontal="left" vertical="top" wrapText="1"/>
      <protection/>
    </xf>
    <xf numFmtId="196" fontId="37" fillId="0" borderId="0" xfId="39" applyNumberFormat="1" applyFont="1" applyBorder="1" applyAlignment="1" applyProtection="1">
      <alignment horizontal="right" vertical="top" wrapText="1"/>
      <protection/>
    </xf>
    <xf numFmtId="4" fontId="34" fillId="0" borderId="0" xfId="39" applyNumberFormat="1" applyFont="1" applyAlignment="1" quotePrefix="1">
      <alignment horizontal="left" vertical="top" wrapText="1"/>
      <protection/>
    </xf>
    <xf numFmtId="4" fontId="34" fillId="0" borderId="0" xfId="39" applyNumberFormat="1" applyFont="1" applyAlignment="1">
      <alignment horizontal="left" vertical="top" wrapText="1"/>
      <protection/>
    </xf>
    <xf numFmtId="196" fontId="32" fillId="0" borderId="0" xfId="39" applyNumberFormat="1" applyFont="1" applyAlignment="1" applyProtection="1">
      <alignment horizontal="center" vertical="top" wrapText="1"/>
      <protection locked="0"/>
    </xf>
    <xf numFmtId="4" fontId="35" fillId="0" borderId="0" xfId="39" applyNumberFormat="1" applyFont="1" applyAlignment="1">
      <alignment horizontal="left" vertical="top" wrapText="1"/>
      <protection/>
    </xf>
    <xf numFmtId="4" fontId="34" fillId="0" borderId="14" xfId="39" applyNumberFormat="1" applyFont="1" applyBorder="1" applyAlignment="1">
      <alignment horizontal="distributed" vertical="center" wrapText="1"/>
      <protection/>
    </xf>
    <xf numFmtId="0" fontId="7" fillId="0" borderId="27" xfId="39" applyBorder="1" applyAlignment="1">
      <alignment horizontal="distributed" vertical="center"/>
      <protection/>
    </xf>
    <xf numFmtId="0" fontId="7" fillId="0" borderId="23" xfId="39" applyBorder="1" applyAlignment="1">
      <alignment horizontal="distributed" vertical="center"/>
      <protection/>
    </xf>
    <xf numFmtId="4" fontId="34" fillId="0" borderId="14" xfId="39" applyNumberFormat="1" applyFont="1" applyBorder="1" applyAlignment="1">
      <alignment horizontal="center" vertical="center" wrapText="1"/>
      <protection/>
    </xf>
    <xf numFmtId="4" fontId="34" fillId="0" borderId="27" xfId="39" applyNumberFormat="1" applyFont="1" applyBorder="1" applyAlignment="1">
      <alignment horizontal="center" vertical="center" wrapText="1"/>
      <protection/>
    </xf>
    <xf numFmtId="4" fontId="34" fillId="0" borderId="15" xfId="39" applyNumberFormat="1" applyFont="1" applyBorder="1" applyAlignment="1" quotePrefix="1">
      <alignment horizontal="center" vertical="center" wrapText="1"/>
      <protection/>
    </xf>
    <xf numFmtId="4" fontId="34" fillId="0" borderId="17" xfId="39" applyNumberFormat="1" applyFont="1" applyBorder="1" applyAlignment="1" quotePrefix="1">
      <alignment horizontal="center" vertical="center" wrapText="1"/>
      <protection/>
    </xf>
    <xf numFmtId="4" fontId="34" fillId="0" borderId="16" xfId="39" applyNumberFormat="1" applyFont="1" applyBorder="1" applyAlignment="1" quotePrefix="1">
      <alignment horizontal="center" vertical="center" wrapText="1"/>
      <protection/>
    </xf>
    <xf numFmtId="196" fontId="37" fillId="0" borderId="0" xfId="38" applyNumberFormat="1" applyFont="1" applyAlignment="1">
      <alignment horizontal="right" vertical="top" wrapText="1"/>
      <protection/>
    </xf>
    <xf numFmtId="4" fontId="35" fillId="0" borderId="21" xfId="38" applyNumberFormat="1" applyFont="1" applyBorder="1" applyAlignment="1">
      <alignment horizontal="left" vertical="center" wrapText="1"/>
      <protection/>
    </xf>
    <xf numFmtId="4" fontId="36" fillId="0" borderId="0" xfId="38" applyNumberFormat="1" applyFont="1" applyAlignment="1">
      <alignment horizontal="distributed" vertical="top" wrapText="1"/>
      <protection/>
    </xf>
    <xf numFmtId="4" fontId="39" fillId="0" borderId="0" xfId="38" applyNumberFormat="1" applyFont="1" applyAlignment="1">
      <alignment horizontal="distributed" vertical="top" wrapText="1"/>
      <protection/>
    </xf>
    <xf numFmtId="196" fontId="32" fillId="0" borderId="0" xfId="38" applyNumberFormat="1" applyFont="1" applyAlignment="1">
      <alignment horizontal="right" vertical="top" wrapText="1"/>
      <protection/>
    </xf>
    <xf numFmtId="196" fontId="37" fillId="0" borderId="0" xfId="38" applyNumberFormat="1" applyFont="1" applyAlignment="1" applyProtection="1">
      <alignment horizontal="right" vertical="top" wrapText="1"/>
      <protection/>
    </xf>
    <xf numFmtId="196" fontId="32" fillId="0" borderId="0" xfId="38" applyNumberFormat="1" applyFont="1" applyBorder="1" applyAlignment="1" applyProtection="1">
      <alignment horizontal="right" vertical="top" wrapText="1"/>
      <protection locked="0"/>
    </xf>
    <xf numFmtId="196" fontId="32" fillId="0" borderId="0" xfId="38" applyNumberFormat="1" applyFont="1" applyAlignment="1" applyProtection="1">
      <alignment horizontal="center" vertical="top" wrapText="1"/>
      <protection locked="0"/>
    </xf>
    <xf numFmtId="196" fontId="32" fillId="0" borderId="0" xfId="38" applyNumberFormat="1" applyFont="1" applyBorder="1" applyAlignment="1">
      <alignment horizontal="right" vertical="top" wrapText="1"/>
      <protection/>
    </xf>
    <xf numFmtId="196" fontId="32" fillId="0" borderId="0" xfId="38" applyNumberFormat="1" applyFont="1" applyAlignment="1" applyProtection="1">
      <alignment horizontal="right" vertical="top" wrapText="1"/>
      <protection/>
    </xf>
    <xf numFmtId="4" fontId="36" fillId="0" borderId="0" xfId="38" applyNumberFormat="1" applyFont="1" applyAlignment="1">
      <alignment horizontal="left" vertical="top" wrapText="1"/>
      <protection/>
    </xf>
    <xf numFmtId="4" fontId="34" fillId="0" borderId="0" xfId="38" applyNumberFormat="1" applyFont="1" applyFill="1" applyAlignment="1" quotePrefix="1">
      <alignment horizontal="left" vertical="top" wrapText="1"/>
      <protection/>
    </xf>
    <xf numFmtId="196" fontId="32" fillId="0" borderId="0" xfId="38" applyNumberFormat="1" applyFont="1" applyAlignment="1" applyProtection="1">
      <alignment horizontal="right" vertical="top" wrapText="1"/>
      <protection locked="0"/>
    </xf>
    <xf numFmtId="196" fontId="32" fillId="0" borderId="0" xfId="38" applyNumberFormat="1" applyFont="1" applyBorder="1" applyAlignment="1" applyProtection="1">
      <alignment horizontal="center" vertical="top" wrapText="1"/>
      <protection locked="0"/>
    </xf>
    <xf numFmtId="4" fontId="34" fillId="0" borderId="0" xfId="38" applyNumberFormat="1" applyFont="1" applyBorder="1" applyAlignment="1" quotePrefix="1">
      <alignment horizontal="left" vertical="top" wrapText="1"/>
      <protection/>
    </xf>
    <xf numFmtId="4" fontId="34" fillId="0" borderId="0" xfId="38" applyNumberFormat="1" applyFont="1" applyBorder="1" applyAlignment="1">
      <alignment horizontal="left" vertical="top" wrapText="1"/>
      <protection/>
    </xf>
    <xf numFmtId="4" fontId="34" fillId="0" borderId="0" xfId="38" applyNumberFormat="1" applyFont="1" applyAlignment="1" quotePrefix="1">
      <alignment horizontal="left" vertical="top" wrapText="1"/>
      <protection/>
    </xf>
    <xf numFmtId="4" fontId="34" fillId="0" borderId="0" xfId="38" applyNumberFormat="1" applyFont="1" applyAlignment="1">
      <alignment horizontal="left" vertical="top" wrapText="1"/>
      <protection/>
    </xf>
    <xf numFmtId="4" fontId="34" fillId="0" borderId="14" xfId="38" applyNumberFormat="1" applyFont="1" applyBorder="1" applyAlignment="1">
      <alignment horizontal="distributed" vertical="center" wrapText="1"/>
      <protection/>
    </xf>
    <xf numFmtId="0" fontId="7" fillId="0" borderId="27" xfId="38" applyBorder="1" applyAlignment="1">
      <alignment horizontal="distributed" vertical="center"/>
      <protection/>
    </xf>
    <xf numFmtId="0" fontId="7" fillId="0" borderId="23" xfId="38" applyBorder="1" applyAlignment="1">
      <alignment horizontal="distributed" vertical="center"/>
      <protection/>
    </xf>
    <xf numFmtId="4" fontId="34" fillId="0" borderId="14" xfId="38" applyNumberFormat="1" applyFont="1" applyBorder="1" applyAlignment="1">
      <alignment horizontal="center" vertical="center" wrapText="1"/>
      <protection/>
    </xf>
    <xf numFmtId="4" fontId="34" fillId="0" borderId="27" xfId="38" applyNumberFormat="1" applyFont="1" applyBorder="1" applyAlignment="1">
      <alignment horizontal="center" vertical="center" wrapText="1"/>
      <protection/>
    </xf>
    <xf numFmtId="4" fontId="34" fillId="0" borderId="23" xfId="38" applyNumberFormat="1" applyFont="1" applyBorder="1" applyAlignment="1">
      <alignment horizontal="center" vertical="center" wrapText="1"/>
      <protection/>
    </xf>
    <xf numFmtId="4" fontId="34" fillId="0" borderId="24" xfId="38" applyNumberFormat="1" applyFont="1" applyBorder="1" applyAlignment="1" quotePrefix="1">
      <alignment horizontal="center" vertical="center" wrapText="1"/>
      <protection/>
    </xf>
    <xf numFmtId="4" fontId="34" fillId="0" borderId="25" xfId="38" applyNumberFormat="1" applyFont="1" applyBorder="1" applyAlignment="1" quotePrefix="1">
      <alignment horizontal="center" vertical="center" wrapText="1"/>
      <protection/>
    </xf>
    <xf numFmtId="4" fontId="34" fillId="0" borderId="26" xfId="38" applyNumberFormat="1" applyFont="1" applyBorder="1" applyAlignment="1" quotePrefix="1">
      <alignment horizontal="center" vertical="center" wrapText="1"/>
      <protection/>
    </xf>
    <xf numFmtId="4" fontId="3" fillId="0" borderId="22" xfId="38" applyNumberFormat="1" applyFont="1" applyBorder="1" applyAlignment="1" quotePrefix="1">
      <alignment horizontal="center" vertical="center"/>
      <protection/>
    </xf>
    <xf numFmtId="4" fontId="3" fillId="0" borderId="19" xfId="38" applyNumberFormat="1" applyFont="1" applyBorder="1" applyAlignment="1" quotePrefix="1">
      <alignment horizontal="center" vertical="center"/>
      <protection/>
    </xf>
    <xf numFmtId="4" fontId="3" fillId="0" borderId="20" xfId="38" applyNumberFormat="1" applyFont="1" applyBorder="1" applyAlignment="1" quotePrefix="1">
      <alignment horizontal="center" vertical="center"/>
      <protection/>
    </xf>
    <xf numFmtId="4" fontId="34" fillId="0" borderId="21" xfId="38" applyNumberFormat="1" applyFont="1" applyBorder="1" applyAlignment="1">
      <alignment horizontal="center" vertical="center" wrapText="1"/>
      <protection/>
    </xf>
    <xf numFmtId="4" fontId="34" fillId="0" borderId="18" xfId="38" applyNumberFormat="1" applyFont="1" applyBorder="1" applyAlignment="1">
      <alignment horizontal="center" vertical="center" wrapText="1"/>
      <protection/>
    </xf>
    <xf numFmtId="4" fontId="34" fillId="0" borderId="0" xfId="38" applyNumberFormat="1" applyFont="1" applyBorder="1" applyAlignment="1">
      <alignment horizontal="center" vertical="center" wrapText="1"/>
      <protection/>
    </xf>
    <xf numFmtId="4" fontId="34" fillId="0" borderId="15" xfId="38" applyNumberFormat="1" applyFont="1" applyBorder="1" applyAlignment="1">
      <alignment horizontal="center" vertical="center" wrapText="1"/>
      <protection/>
    </xf>
    <xf numFmtId="4" fontId="34" fillId="0" borderId="17" xfId="38" applyNumberFormat="1" applyFont="1" applyBorder="1" applyAlignment="1">
      <alignment horizontal="center" vertical="center" wrapText="1"/>
      <protection/>
    </xf>
    <xf numFmtId="4" fontId="34" fillId="0" borderId="16" xfId="38" applyNumberFormat="1" applyFont="1" applyBorder="1" applyAlignment="1">
      <alignment horizontal="center" vertical="center" wrapText="1"/>
      <protection/>
    </xf>
  </cellXfs>
  <cellStyles count="6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ng" xfId="33"/>
    <cellStyle name="lu" xfId="34"/>
    <cellStyle name="Normal - Style1" xfId="35"/>
    <cellStyle name="Normal_Basic Assumptions" xfId="36"/>
    <cellStyle name="一般_97_98_99_100年參考表彙總(國營)加空白主管A" xfId="37"/>
    <cellStyle name="一般_乙136長期債務(償還)綜計表" xfId="38"/>
    <cellStyle name="一般_乙136長期債務(舉借)綜計表" xfId="39"/>
    <cellStyle name="Comma" xfId="40"/>
    <cellStyle name="Comma [0]" xfId="41"/>
    <cellStyle name="Followed Hyperlink" xfId="42"/>
    <cellStyle name="中等" xfId="43"/>
    <cellStyle name="合計" xfId="44"/>
    <cellStyle name="好" xfId="45"/>
    <cellStyle name="好_d6b" xfId="46"/>
    <cellStyle name="Percent" xfId="47"/>
    <cellStyle name="計算方式" xfId="48"/>
    <cellStyle name="Currency" xfId="49"/>
    <cellStyle name="Currency [0]" xfId="50"/>
    <cellStyle name="貨幣[0]_A-DET07" xfId="51"/>
    <cellStyle name="連結的儲存格" xfId="52"/>
    <cellStyle name="備註" xfId="53"/>
    <cellStyle name="Hyperlink" xfId="54"/>
    <cellStyle name="說明文字" xfId="55"/>
    <cellStyle name="輔色1" xfId="56"/>
    <cellStyle name="輔色2" xfId="57"/>
    <cellStyle name="輔色3" xfId="58"/>
    <cellStyle name="輔色4" xfId="59"/>
    <cellStyle name="輔色5" xfId="60"/>
    <cellStyle name="輔色6" xfId="61"/>
    <cellStyle name="標題" xfId="62"/>
    <cellStyle name="標題 1" xfId="63"/>
    <cellStyle name="標題 2" xfId="64"/>
    <cellStyle name="標題 3" xfId="65"/>
    <cellStyle name="標題 4" xfId="66"/>
    <cellStyle name="標題_d6b" xfId="67"/>
    <cellStyle name="輸入" xfId="68"/>
    <cellStyle name="輸出" xfId="69"/>
    <cellStyle name="隨後的超連結" xfId="70"/>
    <cellStyle name="檢查儲存格" xfId="71"/>
    <cellStyle name="壞" xfId="72"/>
    <cellStyle name="壞_d6b" xfId="73"/>
    <cellStyle name="警告文字" xfId="7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GBAData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GBAData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/>
  <dimension ref="A1:AA74"/>
  <sheetViews>
    <sheetView tabSelected="1" view="pageBreakPreview" zoomScale="75" zoomScaleSheetLayoutView="75" workbookViewId="0" topLeftCell="G21">
      <selection activeCell="V58" sqref="V58:V59"/>
    </sheetView>
  </sheetViews>
  <sheetFormatPr defaultColWidth="9.00390625" defaultRowHeight="27.75" customHeight="1"/>
  <cols>
    <col min="1" max="1" width="10.75390625" style="6" customWidth="1"/>
    <col min="2" max="2" width="1.37890625" style="6" customWidth="1"/>
    <col min="3" max="3" width="12.125" style="7" customWidth="1"/>
    <col min="4" max="4" width="14.875" style="8" customWidth="1"/>
    <col min="5" max="5" width="15.625" style="8" customWidth="1"/>
    <col min="6" max="6" width="12.625" style="8" customWidth="1"/>
    <col min="7" max="7" width="16.625" style="8" customWidth="1"/>
    <col min="8" max="9" width="11.125" style="8" customWidth="1"/>
    <col min="10" max="10" width="4.875" style="8" customWidth="1"/>
    <col min="11" max="11" width="8.50390625" style="8" customWidth="1"/>
    <col min="12" max="12" width="16.875" style="8" customWidth="1"/>
    <col min="13" max="13" width="15.875" style="8" customWidth="1"/>
    <col min="14" max="14" width="16.75390625" style="8" customWidth="1"/>
    <col min="15" max="15" width="13.25390625" style="8" customWidth="1"/>
    <col min="16" max="16" width="15.625" style="8" customWidth="1"/>
    <col min="17" max="17" width="13.625" style="8" customWidth="1"/>
    <col min="18" max="18" width="10.375" style="8" customWidth="1"/>
    <col min="19" max="19" width="4.875" style="8" customWidth="1"/>
    <col min="20" max="20" width="13.875" style="8" customWidth="1"/>
    <col min="21" max="21" width="15.75390625" style="8" customWidth="1"/>
    <col min="22" max="22" width="16.625" style="8" customWidth="1"/>
    <col min="23" max="16384" width="9.00390625" style="8" customWidth="1"/>
  </cols>
  <sheetData>
    <row r="1" spans="1:21" s="2" customFormat="1" ht="54" customHeight="1">
      <c r="A1" s="1"/>
      <c r="B1" s="1"/>
      <c r="E1" s="3" t="s">
        <v>10</v>
      </c>
      <c r="H1" s="4"/>
      <c r="M1" s="3" t="s">
        <v>11</v>
      </c>
      <c r="P1" s="4"/>
      <c r="R1" s="5" t="s">
        <v>12</v>
      </c>
      <c r="S1" s="5"/>
      <c r="T1" s="5"/>
      <c r="U1" s="5"/>
    </row>
    <row r="2" ht="27" customHeight="1" thickBot="1">
      <c r="V2" s="9" t="s">
        <v>0</v>
      </c>
    </row>
    <row r="3" spans="1:22" ht="28.5" customHeight="1">
      <c r="A3" s="144" t="s">
        <v>13</v>
      </c>
      <c r="B3" s="144"/>
      <c r="C3" s="112"/>
      <c r="D3" s="10"/>
      <c r="E3" s="11"/>
      <c r="F3" s="12" t="s">
        <v>1</v>
      </c>
      <c r="G3" s="11"/>
      <c r="H3" s="11"/>
      <c r="I3" s="11"/>
      <c r="J3" s="11"/>
      <c r="K3" s="12" t="s">
        <v>2</v>
      </c>
      <c r="L3" s="11"/>
      <c r="M3" s="11"/>
      <c r="N3" s="12" t="s">
        <v>3</v>
      </c>
      <c r="O3" s="11"/>
      <c r="P3" s="11"/>
      <c r="Q3" s="11"/>
      <c r="R3" s="11"/>
      <c r="S3" s="12" t="s">
        <v>4</v>
      </c>
      <c r="T3" s="12"/>
      <c r="U3" s="11"/>
      <c r="V3" s="11"/>
    </row>
    <row r="4" spans="1:22" ht="22.5" customHeight="1">
      <c r="A4" s="83"/>
      <c r="B4" s="83"/>
      <c r="C4" s="189"/>
      <c r="D4" s="13" t="s">
        <v>14</v>
      </c>
      <c r="E4" s="14"/>
      <c r="F4" s="14"/>
      <c r="G4" s="14"/>
      <c r="H4" s="14"/>
      <c r="I4" s="14"/>
      <c r="J4" s="14"/>
      <c r="K4" s="14"/>
      <c r="L4" s="15"/>
      <c r="M4" s="16" t="s">
        <v>15</v>
      </c>
      <c r="N4" s="14"/>
      <c r="O4" s="14"/>
      <c r="P4" s="14"/>
      <c r="Q4" s="14"/>
      <c r="R4" s="14"/>
      <c r="S4" s="14"/>
      <c r="T4" s="14"/>
      <c r="U4" s="15"/>
      <c r="V4" s="164" t="s">
        <v>5</v>
      </c>
    </row>
    <row r="5" spans="1:22" ht="25.5" customHeight="1">
      <c r="A5" s="83"/>
      <c r="B5" s="83"/>
      <c r="C5" s="189"/>
      <c r="D5" s="16" t="s">
        <v>16</v>
      </c>
      <c r="E5" s="13"/>
      <c r="F5" s="14"/>
      <c r="G5" s="15"/>
      <c r="H5" s="162" t="s">
        <v>17</v>
      </c>
      <c r="I5" s="142"/>
      <c r="J5" s="142"/>
      <c r="K5" s="143"/>
      <c r="L5" s="184" t="s">
        <v>6</v>
      </c>
      <c r="M5" s="16" t="s">
        <v>18</v>
      </c>
      <c r="N5" s="14"/>
      <c r="O5" s="14"/>
      <c r="P5" s="15"/>
      <c r="Q5" s="162" t="s">
        <v>19</v>
      </c>
      <c r="R5" s="142"/>
      <c r="S5" s="142"/>
      <c r="T5" s="143"/>
      <c r="U5" s="184" t="s">
        <v>6</v>
      </c>
      <c r="V5" s="165"/>
    </row>
    <row r="6" spans="1:22" ht="19.5" customHeight="1">
      <c r="A6" s="83"/>
      <c r="B6" s="83"/>
      <c r="C6" s="189"/>
      <c r="D6" s="187" t="s">
        <v>20</v>
      </c>
      <c r="E6" s="17" t="s">
        <v>21</v>
      </c>
      <c r="F6" s="18" t="s">
        <v>22</v>
      </c>
      <c r="G6" s="187" t="s">
        <v>7</v>
      </c>
      <c r="H6" s="18" t="s">
        <v>20</v>
      </c>
      <c r="I6" s="18" t="s">
        <v>23</v>
      </c>
      <c r="J6" s="187" t="s">
        <v>8</v>
      </c>
      <c r="K6" s="187" t="s">
        <v>7</v>
      </c>
      <c r="L6" s="185"/>
      <c r="M6" s="187" t="s">
        <v>20</v>
      </c>
      <c r="N6" s="17" t="s">
        <v>21</v>
      </c>
      <c r="O6" s="18" t="s">
        <v>22</v>
      </c>
      <c r="P6" s="187" t="s">
        <v>7</v>
      </c>
      <c r="Q6" s="18" t="s">
        <v>20</v>
      </c>
      <c r="R6" s="18" t="s">
        <v>23</v>
      </c>
      <c r="S6" s="187" t="s">
        <v>8</v>
      </c>
      <c r="T6" s="187" t="s">
        <v>7</v>
      </c>
      <c r="U6" s="185"/>
      <c r="V6" s="165"/>
    </row>
    <row r="7" spans="1:22" ht="11.25" customHeight="1">
      <c r="A7" s="83"/>
      <c r="B7" s="83"/>
      <c r="C7" s="189"/>
      <c r="D7" s="188"/>
      <c r="E7" s="19" t="s">
        <v>9</v>
      </c>
      <c r="F7" s="20"/>
      <c r="G7" s="188"/>
      <c r="H7" s="21"/>
      <c r="I7" s="21"/>
      <c r="J7" s="188"/>
      <c r="K7" s="188"/>
      <c r="L7" s="185"/>
      <c r="M7" s="188"/>
      <c r="N7" s="19" t="s">
        <v>9</v>
      </c>
      <c r="P7" s="188"/>
      <c r="Q7" s="21"/>
      <c r="R7" s="21"/>
      <c r="S7" s="188"/>
      <c r="T7" s="188"/>
      <c r="U7" s="185"/>
      <c r="V7" s="165"/>
    </row>
    <row r="8" spans="1:22" ht="33" customHeight="1" thickBot="1">
      <c r="A8" s="190"/>
      <c r="B8" s="190"/>
      <c r="C8" s="191"/>
      <c r="D8" s="163"/>
      <c r="E8" s="22" t="s">
        <v>24</v>
      </c>
      <c r="F8" s="22" t="s">
        <v>25</v>
      </c>
      <c r="G8" s="163"/>
      <c r="H8" s="22" t="s">
        <v>26</v>
      </c>
      <c r="I8" s="23" t="s">
        <v>27</v>
      </c>
      <c r="J8" s="163"/>
      <c r="K8" s="163"/>
      <c r="L8" s="186"/>
      <c r="M8" s="163"/>
      <c r="N8" s="22" t="s">
        <v>24</v>
      </c>
      <c r="O8" s="22" t="s">
        <v>25</v>
      </c>
      <c r="P8" s="163"/>
      <c r="Q8" s="22" t="s">
        <v>26</v>
      </c>
      <c r="R8" s="23" t="s">
        <v>27</v>
      </c>
      <c r="S8" s="163"/>
      <c r="T8" s="163"/>
      <c r="U8" s="186"/>
      <c r="V8" s="166"/>
    </row>
    <row r="9" spans="1:22" ht="30.75" customHeight="1">
      <c r="A9" s="24"/>
      <c r="B9" s="24"/>
      <c r="C9" s="25"/>
      <c r="D9" s="26"/>
      <c r="E9" s="27"/>
      <c r="F9" s="27"/>
      <c r="G9" s="28"/>
      <c r="H9" s="27"/>
      <c r="I9" s="29"/>
      <c r="J9" s="28"/>
      <c r="K9" s="28"/>
      <c r="L9" s="30"/>
      <c r="M9" s="31"/>
      <c r="N9" s="27"/>
      <c r="O9" s="27"/>
      <c r="P9" s="28"/>
      <c r="Q9" s="27"/>
      <c r="R9" s="29"/>
      <c r="S9" s="32"/>
      <c r="T9" s="28"/>
      <c r="U9" s="30"/>
      <c r="V9" s="28"/>
    </row>
    <row r="10" spans="1:27" s="35" customFormat="1" ht="19.5" customHeight="1">
      <c r="A10" s="171" t="s">
        <v>28</v>
      </c>
      <c r="B10" s="171"/>
      <c r="C10" s="171"/>
      <c r="D10" s="167">
        <f>SUM(D12:D21)</f>
        <v>59300000000</v>
      </c>
      <c r="E10" s="33">
        <f>E12+E14+E16+E18+E20</f>
        <v>109000000000</v>
      </c>
      <c r="F10" s="33">
        <f>F12+F14+F16+F18+F20</f>
        <v>0</v>
      </c>
      <c r="G10" s="167">
        <f>SUM(D10:F11)</f>
        <v>190500000000</v>
      </c>
      <c r="H10" s="33">
        <f>H12+H14+H16+H18+H20</f>
        <v>0</v>
      </c>
      <c r="I10" s="33">
        <f>I12+I14+I16+I18+I20</f>
        <v>0</v>
      </c>
      <c r="J10" s="167">
        <f>SUM(J12:J21)</f>
        <v>0</v>
      </c>
      <c r="K10" s="179">
        <f>SUM(H10:J11)</f>
        <v>0</v>
      </c>
      <c r="L10" s="167">
        <f>G10+K10</f>
        <v>190500000000</v>
      </c>
      <c r="M10" s="167">
        <f>SUM(M12:M21)</f>
        <v>121875632856</v>
      </c>
      <c r="N10" s="33">
        <f>N12+N14+N16+N18+N20</f>
        <v>122035993143</v>
      </c>
      <c r="O10" s="33">
        <f>O12+O14+O16+O18+O20</f>
        <v>0</v>
      </c>
      <c r="P10" s="167">
        <f>SUM(M10:O11)</f>
        <v>266291625999</v>
      </c>
      <c r="Q10" s="33">
        <f>Q12+Q14+Q16+Q18+Q20</f>
        <v>3210000000</v>
      </c>
      <c r="R10" s="33">
        <f>R12+R14+R16+R18+R20</f>
        <v>0</v>
      </c>
      <c r="S10" s="167">
        <f>SUM(S12:S21)</f>
        <v>0</v>
      </c>
      <c r="T10" s="167">
        <f>SUM(Q10:S11)</f>
        <v>3210000000</v>
      </c>
      <c r="U10" s="167">
        <f>P10+T10</f>
        <v>269501625999</v>
      </c>
      <c r="V10" s="167">
        <f>L10-U10</f>
        <v>-79001625999</v>
      </c>
      <c r="W10" s="34"/>
      <c r="X10" s="34"/>
      <c r="Y10" s="34"/>
      <c r="Z10" s="34"/>
      <c r="AA10" s="34"/>
    </row>
    <row r="11" spans="1:27" s="35" customFormat="1" ht="19.5" customHeight="1">
      <c r="A11" s="171"/>
      <c r="B11" s="171"/>
      <c r="C11" s="171"/>
      <c r="D11" s="167"/>
      <c r="E11" s="36">
        <f>E13+E15+E17+E19+E21</f>
        <v>22200000000</v>
      </c>
      <c r="F11" s="36">
        <f>F13+F15+F17+F19+F21</f>
        <v>0</v>
      </c>
      <c r="G11" s="167"/>
      <c r="H11" s="36">
        <f>H13+H15+H17+H19+H21</f>
        <v>0</v>
      </c>
      <c r="I11" s="36">
        <f>I13+I15+I17+I19+I21</f>
        <v>0</v>
      </c>
      <c r="J11" s="167"/>
      <c r="K11" s="179"/>
      <c r="L11" s="167"/>
      <c r="M11" s="167"/>
      <c r="N11" s="36">
        <f>N13+N15+N17+N19+N21</f>
        <v>22380000000</v>
      </c>
      <c r="O11" s="36">
        <f>O13+O15+O17+O19+O21</f>
        <v>0</v>
      </c>
      <c r="P11" s="167"/>
      <c r="Q11" s="36">
        <f>Q13+Q15+Q17+Q19+Q21</f>
        <v>0</v>
      </c>
      <c r="R11" s="36">
        <f>R13+R15+R17+R19+R21</f>
        <v>0</v>
      </c>
      <c r="S11" s="167"/>
      <c r="T11" s="167"/>
      <c r="U11" s="167"/>
      <c r="V11" s="167"/>
      <c r="W11" s="34"/>
      <c r="X11" s="34"/>
      <c r="Y11" s="34"/>
      <c r="Z11" s="34"/>
      <c r="AA11" s="34"/>
    </row>
    <row r="12" spans="1:27" s="35" customFormat="1" ht="26.25" customHeight="1">
      <c r="A12" s="183" t="s">
        <v>29</v>
      </c>
      <c r="B12" s="183"/>
      <c r="C12" s="183"/>
      <c r="D12" s="177"/>
      <c r="E12" s="37"/>
      <c r="F12" s="37"/>
      <c r="G12" s="170">
        <f>SUM(D12:F13)</f>
        <v>0</v>
      </c>
      <c r="H12" s="37"/>
      <c r="I12" s="37"/>
      <c r="J12" s="177"/>
      <c r="K12" s="170">
        <f>SUM(H12:J13)</f>
        <v>0</v>
      </c>
      <c r="L12" s="170">
        <f>G12+K12</f>
        <v>0</v>
      </c>
      <c r="M12" s="177"/>
      <c r="N12" s="37"/>
      <c r="O12" s="37"/>
      <c r="P12" s="172">
        <f>SUM(M12:O13)</f>
        <v>0</v>
      </c>
      <c r="Q12" s="37"/>
      <c r="R12" s="37"/>
      <c r="S12" s="182"/>
      <c r="T12" s="170">
        <f>SUM(Q12:S13)</f>
        <v>0</v>
      </c>
      <c r="U12" s="170">
        <f>P12+T12</f>
        <v>0</v>
      </c>
      <c r="V12" s="170">
        <f>L12-U12</f>
        <v>0</v>
      </c>
      <c r="W12" s="34"/>
      <c r="X12" s="34"/>
      <c r="Y12" s="34"/>
      <c r="Z12" s="34"/>
      <c r="AA12" s="34"/>
    </row>
    <row r="13" spans="1:27" s="35" customFormat="1" ht="26.25" customHeight="1">
      <c r="A13" s="183"/>
      <c r="B13" s="183"/>
      <c r="C13" s="183"/>
      <c r="D13" s="177"/>
      <c r="E13" s="40"/>
      <c r="F13" s="40"/>
      <c r="G13" s="170"/>
      <c r="H13" s="40"/>
      <c r="I13" s="40"/>
      <c r="J13" s="177"/>
      <c r="K13" s="170"/>
      <c r="L13" s="170"/>
      <c r="M13" s="177"/>
      <c r="N13" s="40"/>
      <c r="O13" s="40"/>
      <c r="P13" s="172"/>
      <c r="Q13" s="40"/>
      <c r="R13" s="40"/>
      <c r="S13" s="182"/>
      <c r="T13" s="170"/>
      <c r="U13" s="170"/>
      <c r="V13" s="170"/>
      <c r="W13" s="34"/>
      <c r="X13" s="34"/>
      <c r="Y13" s="34"/>
      <c r="Z13" s="34"/>
      <c r="AA13" s="34"/>
    </row>
    <row r="14" spans="1:27" s="35" customFormat="1" ht="26.25" customHeight="1">
      <c r="A14" s="180" t="s">
        <v>30</v>
      </c>
      <c r="B14" s="180"/>
      <c r="C14" s="180"/>
      <c r="D14" s="177">
        <v>19000000000</v>
      </c>
      <c r="E14" s="37">
        <v>16800000000</v>
      </c>
      <c r="F14" s="37"/>
      <c r="G14" s="170">
        <f>SUM(D14:F15)</f>
        <v>35800000000</v>
      </c>
      <c r="H14" s="37"/>
      <c r="I14" s="37"/>
      <c r="J14" s="177"/>
      <c r="K14" s="170">
        <f>SUM(H14:J15)</f>
        <v>0</v>
      </c>
      <c r="L14" s="170">
        <f>G14+K14</f>
        <v>35800000000</v>
      </c>
      <c r="M14" s="177">
        <v>29078836000</v>
      </c>
      <c r="N14" s="37">
        <v>31000000000</v>
      </c>
      <c r="O14" s="37"/>
      <c r="P14" s="170">
        <f>SUM(M14:O15)</f>
        <v>60078836000</v>
      </c>
      <c r="Q14" s="37"/>
      <c r="R14" s="37"/>
      <c r="S14" s="177"/>
      <c r="T14" s="170">
        <f>SUM(Q14:S15)</f>
        <v>0</v>
      </c>
      <c r="U14" s="170">
        <f>P14+T14</f>
        <v>60078836000</v>
      </c>
      <c r="V14" s="170">
        <f>L14-U14</f>
        <v>-24278836000</v>
      </c>
      <c r="W14" s="34"/>
      <c r="X14" s="34"/>
      <c r="Y14" s="34"/>
      <c r="Z14" s="34"/>
      <c r="AA14" s="34"/>
    </row>
    <row r="15" spans="1:27" s="35" customFormat="1" ht="26.25" customHeight="1">
      <c r="A15" s="180"/>
      <c r="B15" s="180"/>
      <c r="C15" s="180"/>
      <c r="D15" s="177"/>
      <c r="E15" s="40"/>
      <c r="F15" s="40"/>
      <c r="G15" s="170"/>
      <c r="H15" s="40"/>
      <c r="I15" s="40"/>
      <c r="J15" s="177"/>
      <c r="K15" s="170"/>
      <c r="L15" s="170"/>
      <c r="M15" s="177"/>
      <c r="N15" s="40"/>
      <c r="O15" s="40"/>
      <c r="P15" s="170"/>
      <c r="Q15" s="40"/>
      <c r="R15" s="40"/>
      <c r="S15" s="177"/>
      <c r="T15" s="170"/>
      <c r="U15" s="170"/>
      <c r="V15" s="170"/>
      <c r="W15" s="34"/>
      <c r="X15" s="34"/>
      <c r="Y15" s="34"/>
      <c r="Z15" s="34"/>
      <c r="AA15" s="34"/>
    </row>
    <row r="16" spans="1:27" s="35" customFormat="1" ht="26.25" customHeight="1">
      <c r="A16" s="180" t="s">
        <v>31</v>
      </c>
      <c r="B16" s="180"/>
      <c r="C16" s="180"/>
      <c r="D16" s="177">
        <v>26000000000</v>
      </c>
      <c r="E16" s="37">
        <v>92200000000</v>
      </c>
      <c r="F16" s="37"/>
      <c r="G16" s="170">
        <f>SUM(D16:F17)</f>
        <v>140400000000</v>
      </c>
      <c r="H16" s="37"/>
      <c r="I16" s="37"/>
      <c r="J16" s="177"/>
      <c r="K16" s="170">
        <f>SUM(H16:J17)</f>
        <v>0</v>
      </c>
      <c r="L16" s="170">
        <f>G16+K16</f>
        <v>140400000000</v>
      </c>
      <c r="M16" s="177">
        <v>77110000000</v>
      </c>
      <c r="N16" s="37">
        <v>91035993143</v>
      </c>
      <c r="O16" s="37"/>
      <c r="P16" s="170">
        <f>SUM(M16:O17)</f>
        <v>190525993143</v>
      </c>
      <c r="Q16" s="37">
        <v>3210000000</v>
      </c>
      <c r="R16" s="37"/>
      <c r="S16" s="177"/>
      <c r="T16" s="170">
        <f>SUM(Q16:S17)</f>
        <v>3210000000</v>
      </c>
      <c r="U16" s="170">
        <f>P16+T16</f>
        <v>193735993143</v>
      </c>
      <c r="V16" s="170">
        <f>L16-U16</f>
        <v>-53335993143</v>
      </c>
      <c r="W16" s="34"/>
      <c r="X16" s="34"/>
      <c r="Y16" s="34"/>
      <c r="Z16" s="34"/>
      <c r="AA16" s="34"/>
    </row>
    <row r="17" spans="1:27" s="35" customFormat="1" ht="26.25" customHeight="1">
      <c r="A17" s="180"/>
      <c r="B17" s="180"/>
      <c r="C17" s="180"/>
      <c r="D17" s="177"/>
      <c r="E17" s="40">
        <v>22200000000</v>
      </c>
      <c r="F17" s="40"/>
      <c r="G17" s="170"/>
      <c r="H17" s="40"/>
      <c r="I17" s="40"/>
      <c r="J17" s="177"/>
      <c r="K17" s="170"/>
      <c r="L17" s="170"/>
      <c r="M17" s="177"/>
      <c r="N17" s="40">
        <v>22380000000</v>
      </c>
      <c r="O17" s="40"/>
      <c r="P17" s="170"/>
      <c r="Q17" s="40"/>
      <c r="R17" s="40"/>
      <c r="S17" s="177"/>
      <c r="T17" s="170"/>
      <c r="U17" s="170"/>
      <c r="V17" s="170"/>
      <c r="W17" s="34"/>
      <c r="X17" s="34"/>
      <c r="Y17" s="34"/>
      <c r="Z17" s="34"/>
      <c r="AA17" s="34"/>
    </row>
    <row r="18" spans="1:27" s="35" customFormat="1" ht="26.25" customHeight="1">
      <c r="A18" s="181" t="s">
        <v>32</v>
      </c>
      <c r="B18" s="181"/>
      <c r="C18" s="181"/>
      <c r="D18" s="177"/>
      <c r="E18" s="37"/>
      <c r="F18" s="37"/>
      <c r="G18" s="170">
        <f>SUM(D18:F19)</f>
        <v>0</v>
      </c>
      <c r="H18" s="37"/>
      <c r="I18" s="37"/>
      <c r="J18" s="182"/>
      <c r="K18" s="170">
        <f>SUM(H18:J19)</f>
        <v>0</v>
      </c>
      <c r="L18" s="170">
        <f>G18+K18</f>
        <v>0</v>
      </c>
      <c r="M18" s="177">
        <v>729760000</v>
      </c>
      <c r="N18" s="37"/>
      <c r="O18" s="37"/>
      <c r="P18" s="170">
        <f>SUM(M18:O19)</f>
        <v>729760000</v>
      </c>
      <c r="Q18" s="37"/>
      <c r="R18" s="37"/>
      <c r="S18" s="182"/>
      <c r="T18" s="170">
        <f>SUM(Q18:S19)</f>
        <v>0</v>
      </c>
      <c r="U18" s="170">
        <f>T18+P18</f>
        <v>729760000</v>
      </c>
      <c r="V18" s="170">
        <f>L18-U18</f>
        <v>-729760000</v>
      </c>
      <c r="W18" s="34"/>
      <c r="X18" s="34"/>
      <c r="Y18" s="34"/>
      <c r="Z18" s="34"/>
      <c r="AA18" s="34"/>
    </row>
    <row r="19" spans="1:27" s="35" customFormat="1" ht="26.25" customHeight="1">
      <c r="A19" s="181"/>
      <c r="B19" s="181"/>
      <c r="C19" s="181"/>
      <c r="D19" s="177"/>
      <c r="E19" s="40"/>
      <c r="F19" s="40"/>
      <c r="G19" s="170"/>
      <c r="H19" s="40"/>
      <c r="I19" s="40"/>
      <c r="J19" s="182"/>
      <c r="K19" s="170"/>
      <c r="L19" s="170"/>
      <c r="M19" s="177"/>
      <c r="N19" s="40"/>
      <c r="O19" s="40"/>
      <c r="P19" s="170"/>
      <c r="Q19" s="40"/>
      <c r="R19" s="40"/>
      <c r="S19" s="182"/>
      <c r="T19" s="170"/>
      <c r="U19" s="170"/>
      <c r="V19" s="170"/>
      <c r="W19" s="34"/>
      <c r="X19" s="34"/>
      <c r="Y19" s="34"/>
      <c r="Z19" s="34"/>
      <c r="AA19" s="34"/>
    </row>
    <row r="20" spans="1:27" s="35" customFormat="1" ht="26.25" customHeight="1">
      <c r="A20" s="181" t="s">
        <v>33</v>
      </c>
      <c r="B20" s="181"/>
      <c r="C20" s="181"/>
      <c r="D20" s="177">
        <v>14300000000</v>
      </c>
      <c r="E20" s="37"/>
      <c r="F20" s="37"/>
      <c r="G20" s="170">
        <f>SUM(D20:F21)</f>
        <v>14300000000</v>
      </c>
      <c r="H20" s="37"/>
      <c r="I20" s="37"/>
      <c r="J20" s="177"/>
      <c r="K20" s="170">
        <f>SUM(H20:J21)</f>
        <v>0</v>
      </c>
      <c r="L20" s="170">
        <f>G20+K20</f>
        <v>14300000000</v>
      </c>
      <c r="M20" s="177">
        <v>14957036856</v>
      </c>
      <c r="N20" s="37"/>
      <c r="O20" s="37"/>
      <c r="P20" s="170">
        <f>SUM(M20:O21)</f>
        <v>14957036856</v>
      </c>
      <c r="Q20" s="37"/>
      <c r="R20" s="37"/>
      <c r="S20" s="177"/>
      <c r="T20" s="170">
        <f>SUM(Q20:S21)</f>
        <v>0</v>
      </c>
      <c r="U20" s="170">
        <f>T20+P20</f>
        <v>14957036856</v>
      </c>
      <c r="V20" s="170">
        <f>L20-U20</f>
        <v>-657036856</v>
      </c>
      <c r="W20" s="34"/>
      <c r="X20" s="34"/>
      <c r="Y20" s="34"/>
      <c r="Z20" s="34"/>
      <c r="AA20" s="34"/>
    </row>
    <row r="21" spans="1:27" s="35" customFormat="1" ht="26.25" customHeight="1">
      <c r="A21" s="181"/>
      <c r="B21" s="181"/>
      <c r="C21" s="181"/>
      <c r="D21" s="177"/>
      <c r="E21" s="40"/>
      <c r="F21" s="40"/>
      <c r="G21" s="170"/>
      <c r="H21" s="40"/>
      <c r="I21" s="40"/>
      <c r="J21" s="177"/>
      <c r="K21" s="170"/>
      <c r="L21" s="170"/>
      <c r="M21" s="177"/>
      <c r="N21" s="40"/>
      <c r="O21" s="40"/>
      <c r="P21" s="170"/>
      <c r="Q21" s="40"/>
      <c r="R21" s="40"/>
      <c r="S21" s="177"/>
      <c r="T21" s="170"/>
      <c r="U21" s="170"/>
      <c r="V21" s="170"/>
      <c r="W21" s="34"/>
      <c r="X21" s="34"/>
      <c r="Y21" s="34"/>
      <c r="Z21" s="34"/>
      <c r="AA21" s="34"/>
    </row>
    <row r="22" spans="1:27" s="35" customFormat="1" ht="45.75" customHeight="1">
      <c r="A22" s="41"/>
      <c r="B22" s="42"/>
      <c r="C22" s="43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44"/>
      <c r="U22" s="38"/>
      <c r="V22" s="38"/>
      <c r="W22" s="34"/>
      <c r="X22" s="34"/>
      <c r="Y22" s="34"/>
      <c r="Z22" s="34"/>
      <c r="AA22" s="34"/>
    </row>
    <row r="23" spans="1:27" s="35" customFormat="1" ht="19.5" customHeight="1">
      <c r="A23" s="171" t="s">
        <v>34</v>
      </c>
      <c r="B23" s="171"/>
      <c r="C23" s="171"/>
      <c r="D23" s="167">
        <f>SUM(D25:D34)</f>
        <v>0</v>
      </c>
      <c r="E23" s="33">
        <f>E25+E60+E27+E29+E31+E33</f>
        <v>0</v>
      </c>
      <c r="F23" s="33">
        <f>F25+F60+F27+F29+F31+F33</f>
        <v>0</v>
      </c>
      <c r="G23" s="167">
        <f>SUM(D23:F24)</f>
        <v>0</v>
      </c>
      <c r="H23" s="33">
        <f>H25+H60+H27+H29+H31+H33</f>
        <v>0</v>
      </c>
      <c r="I23" s="33">
        <f>I25+I60+I27+I29+I31+I33</f>
        <v>0</v>
      </c>
      <c r="J23" s="167">
        <f>SUM(J25:J34)</f>
        <v>0</v>
      </c>
      <c r="K23" s="167">
        <f>SUM(H23:J24)</f>
        <v>0</v>
      </c>
      <c r="L23" s="167">
        <f>G23+K23</f>
        <v>0</v>
      </c>
      <c r="M23" s="167">
        <f>SUM(M25:M34)</f>
        <v>6194433000</v>
      </c>
      <c r="N23" s="33">
        <f>N25+N60+N27+N29+N31+N33</f>
        <v>0</v>
      </c>
      <c r="O23" s="33">
        <f>O25+O60+O27+O29+O31+O33</f>
        <v>0</v>
      </c>
      <c r="P23" s="167">
        <f>SUM(M23:O24)</f>
        <v>6194433000</v>
      </c>
      <c r="Q23" s="33">
        <f>Q25+Q60+Q27+Q29+Q31+Q33</f>
        <v>0</v>
      </c>
      <c r="R23" s="33">
        <f>R25+R60+R27+R29+R31+R33</f>
        <v>0</v>
      </c>
      <c r="S23" s="167">
        <f>SUM(S25:S34)</f>
        <v>0</v>
      </c>
      <c r="T23" s="167">
        <f>SUM(Q23:S24)</f>
        <v>0</v>
      </c>
      <c r="U23" s="167">
        <f>T23+P23</f>
        <v>6194433000</v>
      </c>
      <c r="V23" s="167">
        <f>L23-U23</f>
        <v>-6194433000</v>
      </c>
      <c r="W23" s="34"/>
      <c r="X23" s="34"/>
      <c r="Y23" s="34"/>
      <c r="Z23" s="34"/>
      <c r="AA23" s="34"/>
    </row>
    <row r="24" spans="1:27" s="35" customFormat="1" ht="19.5" customHeight="1">
      <c r="A24" s="171"/>
      <c r="B24" s="171"/>
      <c r="C24" s="171"/>
      <c r="D24" s="167"/>
      <c r="E24" s="36">
        <f>E26+E61+E28+E30+E32+E34</f>
        <v>0</v>
      </c>
      <c r="F24" s="36">
        <f>F26+F61+F30+F32+F28+F34</f>
        <v>0</v>
      </c>
      <c r="G24" s="167"/>
      <c r="H24" s="36">
        <f>H26+H61+H28+H30+H32+H34</f>
        <v>0</v>
      </c>
      <c r="I24" s="36">
        <f>I26+I61+I28+I30+I32+I34</f>
        <v>0</v>
      </c>
      <c r="J24" s="167"/>
      <c r="K24" s="167"/>
      <c r="L24" s="167"/>
      <c r="M24" s="167"/>
      <c r="N24" s="36">
        <f>N26+N61+N28+N30+N32+N34</f>
        <v>0</v>
      </c>
      <c r="O24" s="36">
        <f>O26+O61+O30+O32+O28+O34</f>
        <v>0</v>
      </c>
      <c r="P24" s="167"/>
      <c r="Q24" s="36">
        <f>Q26+Q61+Q28+Q30+Q32+Q34</f>
        <v>0</v>
      </c>
      <c r="R24" s="36">
        <f>R26+R61+R28+R30+R32+R34</f>
        <v>0</v>
      </c>
      <c r="S24" s="167"/>
      <c r="T24" s="167"/>
      <c r="U24" s="167"/>
      <c r="V24" s="167"/>
      <c r="W24" s="34"/>
      <c r="X24" s="34"/>
      <c r="Y24" s="34"/>
      <c r="Z24" s="34"/>
      <c r="AA24" s="34"/>
    </row>
    <row r="25" spans="1:27" s="35" customFormat="1" ht="23.25" customHeight="1" hidden="1">
      <c r="A25" s="180" t="s">
        <v>35</v>
      </c>
      <c r="B25" s="180"/>
      <c r="C25" s="180"/>
      <c r="D25" s="177"/>
      <c r="E25" s="37"/>
      <c r="F25" s="37"/>
      <c r="G25" s="170">
        <f>SUM(D25:F26)</f>
        <v>0</v>
      </c>
      <c r="H25" s="37"/>
      <c r="I25" s="37"/>
      <c r="J25" s="174"/>
      <c r="K25" s="170">
        <f>SUM(H25:J26)</f>
        <v>0</v>
      </c>
      <c r="L25" s="170">
        <f>G25+K25</f>
        <v>0</v>
      </c>
      <c r="M25" s="177"/>
      <c r="N25" s="37"/>
      <c r="O25" s="37"/>
      <c r="P25" s="170">
        <f>SUM(M25:O26)</f>
        <v>0</v>
      </c>
      <c r="Q25" s="37"/>
      <c r="R25" s="37"/>
      <c r="S25" s="174"/>
      <c r="T25" s="170">
        <f>SUM(Q25:S26)</f>
        <v>0</v>
      </c>
      <c r="U25" s="170">
        <f>T25+P25</f>
        <v>0</v>
      </c>
      <c r="V25" s="170">
        <f>L25-U25</f>
        <v>0</v>
      </c>
      <c r="W25" s="34"/>
      <c r="X25" s="34"/>
      <c r="Y25" s="34"/>
      <c r="Z25" s="34"/>
      <c r="AA25" s="34"/>
    </row>
    <row r="26" spans="1:27" s="35" customFormat="1" ht="23.25" customHeight="1" hidden="1">
      <c r="A26" s="180"/>
      <c r="B26" s="180"/>
      <c r="C26" s="180"/>
      <c r="D26" s="177"/>
      <c r="E26" s="40"/>
      <c r="F26" s="40"/>
      <c r="G26" s="170"/>
      <c r="H26" s="40"/>
      <c r="I26" s="40"/>
      <c r="J26" s="174"/>
      <c r="K26" s="170"/>
      <c r="L26" s="170"/>
      <c r="M26" s="177"/>
      <c r="N26" s="40"/>
      <c r="O26" s="40"/>
      <c r="P26" s="170"/>
      <c r="Q26" s="40"/>
      <c r="R26" s="40"/>
      <c r="S26" s="174"/>
      <c r="T26" s="170"/>
      <c r="U26" s="170"/>
      <c r="V26" s="170"/>
      <c r="W26" s="34"/>
      <c r="X26" s="34"/>
      <c r="Y26" s="34"/>
      <c r="Z26" s="34"/>
      <c r="AA26" s="34"/>
    </row>
    <row r="27" spans="1:27" s="49" customFormat="1" ht="24" customHeight="1">
      <c r="A27" s="173" t="s">
        <v>36</v>
      </c>
      <c r="B27" s="173"/>
      <c r="C27" s="173"/>
      <c r="D27" s="174"/>
      <c r="E27" s="45"/>
      <c r="F27" s="45"/>
      <c r="G27" s="175">
        <f>SUM(D27:F28)</f>
        <v>0</v>
      </c>
      <c r="H27" s="45"/>
      <c r="I27" s="45"/>
      <c r="J27" s="174"/>
      <c r="K27" s="175">
        <f>SUM(H27:J28)</f>
        <v>0</v>
      </c>
      <c r="L27" s="175">
        <f>SUM(G27+K27)</f>
        <v>0</v>
      </c>
      <c r="M27" s="174">
        <v>6000000000</v>
      </c>
      <c r="N27" s="45"/>
      <c r="O27" s="45"/>
      <c r="P27" s="175">
        <f>SUM(M27:O28)</f>
        <v>6000000000</v>
      </c>
      <c r="Q27" s="45"/>
      <c r="R27" s="45"/>
      <c r="S27" s="174"/>
      <c r="T27" s="170">
        <f>SUM(Q27:S28)</f>
        <v>0</v>
      </c>
      <c r="U27" s="170">
        <f>T27+P27</f>
        <v>6000000000</v>
      </c>
      <c r="V27" s="170">
        <f>L27-U27</f>
        <v>-6000000000</v>
      </c>
      <c r="W27" s="48"/>
      <c r="X27" s="48"/>
      <c r="Y27" s="48"/>
      <c r="Z27" s="48"/>
      <c r="AA27" s="48"/>
    </row>
    <row r="28" spans="1:27" s="49" customFormat="1" ht="24" customHeight="1">
      <c r="A28" s="173"/>
      <c r="B28" s="173"/>
      <c r="C28" s="173"/>
      <c r="D28" s="174"/>
      <c r="E28" s="40"/>
      <c r="F28" s="40"/>
      <c r="G28" s="175"/>
      <c r="H28" s="40"/>
      <c r="I28" s="40"/>
      <c r="J28" s="174"/>
      <c r="K28" s="175"/>
      <c r="L28" s="175"/>
      <c r="M28" s="174"/>
      <c r="N28" s="40"/>
      <c r="O28" s="40"/>
      <c r="P28" s="175"/>
      <c r="Q28" s="40"/>
      <c r="R28" s="40"/>
      <c r="S28" s="174"/>
      <c r="T28" s="170"/>
      <c r="U28" s="170"/>
      <c r="V28" s="170"/>
      <c r="W28" s="48"/>
      <c r="X28" s="48"/>
      <c r="Y28" s="48"/>
      <c r="Z28" s="48"/>
      <c r="AA28" s="48"/>
    </row>
    <row r="29" spans="1:27" s="49" customFormat="1" ht="23.25" customHeight="1" hidden="1">
      <c r="A29" s="178" t="s">
        <v>37</v>
      </c>
      <c r="B29" s="178"/>
      <c r="C29" s="178"/>
      <c r="D29" s="174"/>
      <c r="E29" s="37"/>
      <c r="F29" s="37"/>
      <c r="G29" s="175">
        <f>SUM(D29:F30)</f>
        <v>0</v>
      </c>
      <c r="H29" s="37"/>
      <c r="I29" s="37"/>
      <c r="J29" s="174"/>
      <c r="K29" s="175">
        <f>SUM(H29:J30)</f>
        <v>0</v>
      </c>
      <c r="L29" s="175">
        <f>G29+K29</f>
        <v>0</v>
      </c>
      <c r="M29" s="174"/>
      <c r="N29" s="37"/>
      <c r="O29" s="37"/>
      <c r="P29" s="175">
        <f>SUM(M29:O30)</f>
        <v>0</v>
      </c>
      <c r="Q29" s="37"/>
      <c r="R29" s="37"/>
      <c r="S29" s="174"/>
      <c r="T29" s="170">
        <f>SUM(Q29:S30)</f>
        <v>0</v>
      </c>
      <c r="U29" s="170">
        <f>T29+P29</f>
        <v>0</v>
      </c>
      <c r="V29" s="170">
        <f>L29-U29</f>
        <v>0</v>
      </c>
      <c r="W29" s="48"/>
      <c r="X29" s="48"/>
      <c r="Y29" s="48"/>
      <c r="Z29" s="48"/>
      <c r="AA29" s="48"/>
    </row>
    <row r="30" spans="1:27" s="49" customFormat="1" ht="23.25" customHeight="1" hidden="1">
      <c r="A30" s="178"/>
      <c r="B30" s="178"/>
      <c r="C30" s="178"/>
      <c r="D30" s="174"/>
      <c r="E30" s="40"/>
      <c r="F30" s="40"/>
      <c r="G30" s="175"/>
      <c r="H30" s="40"/>
      <c r="I30" s="40"/>
      <c r="J30" s="174"/>
      <c r="K30" s="175"/>
      <c r="L30" s="175"/>
      <c r="M30" s="174"/>
      <c r="N30" s="40"/>
      <c r="O30" s="40"/>
      <c r="P30" s="175"/>
      <c r="Q30" s="40"/>
      <c r="R30" s="40"/>
      <c r="S30" s="174"/>
      <c r="T30" s="170"/>
      <c r="U30" s="170"/>
      <c r="V30" s="170"/>
      <c r="W30" s="48"/>
      <c r="X30" s="48"/>
      <c r="Y30" s="48"/>
      <c r="Z30" s="48"/>
      <c r="AA30" s="48"/>
    </row>
    <row r="31" spans="1:27" s="49" customFormat="1" ht="23.25" customHeight="1" hidden="1">
      <c r="A31" s="178" t="s">
        <v>38</v>
      </c>
      <c r="B31" s="178"/>
      <c r="C31" s="178"/>
      <c r="D31" s="174"/>
      <c r="E31" s="37"/>
      <c r="F31" s="37"/>
      <c r="G31" s="175">
        <f>SUM(D31:F32)</f>
        <v>0</v>
      </c>
      <c r="H31" s="37"/>
      <c r="I31" s="37"/>
      <c r="J31" s="174"/>
      <c r="K31" s="175">
        <f>SUM(H31:J32)</f>
        <v>0</v>
      </c>
      <c r="L31" s="175">
        <f>G31+K31</f>
        <v>0</v>
      </c>
      <c r="M31" s="174"/>
      <c r="N31" s="37"/>
      <c r="O31" s="37"/>
      <c r="P31" s="175">
        <f>SUM(M31:O32)</f>
        <v>0</v>
      </c>
      <c r="Q31" s="37"/>
      <c r="R31" s="37"/>
      <c r="S31" s="174"/>
      <c r="T31" s="170">
        <f>SUM(Q31:S32)</f>
        <v>0</v>
      </c>
      <c r="U31" s="170">
        <f>T31+P31</f>
        <v>0</v>
      </c>
      <c r="V31" s="170">
        <f>L31-U31</f>
        <v>0</v>
      </c>
      <c r="W31" s="48"/>
      <c r="X31" s="48"/>
      <c r="Y31" s="48"/>
      <c r="Z31" s="48"/>
      <c r="AA31" s="48"/>
    </row>
    <row r="32" spans="1:27" s="49" customFormat="1" ht="23.25" customHeight="1" hidden="1">
      <c r="A32" s="178"/>
      <c r="B32" s="178"/>
      <c r="C32" s="178"/>
      <c r="D32" s="174"/>
      <c r="E32" s="40"/>
      <c r="F32" s="40"/>
      <c r="G32" s="175"/>
      <c r="H32" s="40"/>
      <c r="I32" s="40"/>
      <c r="J32" s="174"/>
      <c r="K32" s="175"/>
      <c r="L32" s="175"/>
      <c r="M32" s="174"/>
      <c r="N32" s="40"/>
      <c r="O32" s="40"/>
      <c r="P32" s="175"/>
      <c r="Q32" s="40"/>
      <c r="R32" s="40"/>
      <c r="S32" s="174"/>
      <c r="T32" s="170"/>
      <c r="U32" s="170"/>
      <c r="V32" s="170"/>
      <c r="W32" s="48"/>
      <c r="X32" s="48"/>
      <c r="Y32" s="48"/>
      <c r="Z32" s="48"/>
      <c r="AA32" s="48"/>
    </row>
    <row r="33" spans="1:27" s="35" customFormat="1" ht="24.75" customHeight="1">
      <c r="A33" s="178" t="s">
        <v>39</v>
      </c>
      <c r="B33" s="178"/>
      <c r="C33" s="178"/>
      <c r="D33" s="174"/>
      <c r="E33" s="37"/>
      <c r="F33" s="45"/>
      <c r="G33" s="175">
        <f>SUM(D33:F34)</f>
        <v>0</v>
      </c>
      <c r="H33" s="45"/>
      <c r="I33" s="45"/>
      <c r="J33" s="174"/>
      <c r="K33" s="175">
        <f>SUM(H33:J34)</f>
        <v>0</v>
      </c>
      <c r="L33" s="175">
        <f>G33+K33</f>
        <v>0</v>
      </c>
      <c r="M33" s="174">
        <v>194433000</v>
      </c>
      <c r="N33" s="37"/>
      <c r="O33" s="45"/>
      <c r="P33" s="175">
        <f>SUM(M33:O34)</f>
        <v>194433000</v>
      </c>
      <c r="Q33" s="45"/>
      <c r="R33" s="45"/>
      <c r="S33" s="174"/>
      <c r="T33" s="170">
        <f>SUM(Q33:S34)</f>
        <v>0</v>
      </c>
      <c r="U33" s="170">
        <f>T33+P33</f>
        <v>194433000</v>
      </c>
      <c r="V33" s="170">
        <f>L33-U33</f>
        <v>-194433000</v>
      </c>
      <c r="W33" s="34"/>
      <c r="X33" s="34"/>
      <c r="Y33" s="34"/>
      <c r="Z33" s="34"/>
      <c r="AA33" s="34"/>
    </row>
    <row r="34" spans="1:27" s="49" customFormat="1" ht="24.75" customHeight="1">
      <c r="A34" s="178"/>
      <c r="B34" s="178"/>
      <c r="C34" s="178"/>
      <c r="D34" s="174"/>
      <c r="E34" s="40"/>
      <c r="F34" s="40"/>
      <c r="G34" s="175"/>
      <c r="H34" s="40"/>
      <c r="I34" s="40"/>
      <c r="J34" s="174"/>
      <c r="K34" s="175"/>
      <c r="L34" s="175"/>
      <c r="M34" s="174"/>
      <c r="N34" s="40"/>
      <c r="O34" s="40"/>
      <c r="P34" s="175"/>
      <c r="Q34" s="40"/>
      <c r="R34" s="40"/>
      <c r="S34" s="174"/>
      <c r="T34" s="170"/>
      <c r="U34" s="170"/>
      <c r="V34" s="170"/>
      <c r="W34" s="48"/>
      <c r="X34" s="48"/>
      <c r="Y34" s="48"/>
      <c r="Z34" s="48"/>
      <c r="AA34" s="48"/>
    </row>
    <row r="35" spans="1:27" ht="47.25" customHeight="1">
      <c r="A35" s="50"/>
      <c r="B35" s="51"/>
      <c r="C35" s="52"/>
      <c r="D35" s="53"/>
      <c r="E35" s="53"/>
      <c r="F35" s="53"/>
      <c r="G35" s="53"/>
      <c r="H35" s="54"/>
      <c r="I35" s="54"/>
      <c r="J35" s="54"/>
      <c r="K35" s="54"/>
      <c r="L35" s="53"/>
      <c r="M35" s="54"/>
      <c r="N35" s="53"/>
      <c r="O35" s="54"/>
      <c r="P35" s="53"/>
      <c r="Q35" s="54"/>
      <c r="R35" s="54"/>
      <c r="S35" s="54"/>
      <c r="T35" s="55"/>
      <c r="U35" s="53">
        <f>T35+P35</f>
        <v>0</v>
      </c>
      <c r="V35" s="53"/>
      <c r="W35" s="56"/>
      <c r="X35" s="56"/>
      <c r="Y35" s="56"/>
      <c r="Z35" s="56"/>
      <c r="AA35" s="56"/>
    </row>
    <row r="36" spans="1:27" s="58" customFormat="1" ht="19.5" customHeight="1" hidden="1">
      <c r="A36" s="171" t="s">
        <v>40</v>
      </c>
      <c r="B36" s="171"/>
      <c r="C36" s="171"/>
      <c r="D36" s="179">
        <f>SUM(D38:D51)</f>
        <v>0</v>
      </c>
      <c r="E36" s="33">
        <f>E38+E40+E42+E44+E46+E48+E50</f>
        <v>0</v>
      </c>
      <c r="F36" s="33">
        <f>F38+F40+F42+F44+F46+F48+F50</f>
        <v>0</v>
      </c>
      <c r="G36" s="179">
        <f>SUM(D36:F37)</f>
        <v>0</v>
      </c>
      <c r="H36" s="33">
        <f>H38+H40+H42+H44+H46+H48+H50</f>
        <v>0</v>
      </c>
      <c r="I36" s="33">
        <f>I38+I40+I42+I44+I46+I48+I50</f>
        <v>0</v>
      </c>
      <c r="J36" s="179">
        <f>SUM(J38:J51)</f>
        <v>0</v>
      </c>
      <c r="K36" s="179">
        <f>SUM(H36:J37)</f>
        <v>0</v>
      </c>
      <c r="L36" s="167">
        <f>G36+K36</f>
        <v>0</v>
      </c>
      <c r="M36" s="167">
        <f>SUM(M38:M51)</f>
        <v>0</v>
      </c>
      <c r="N36" s="33">
        <f>N38+N40+N42+N44+N46+N48+N50</f>
        <v>0</v>
      </c>
      <c r="O36" s="33">
        <f>O38+O40+O42+O44+O46+O48+O50</f>
        <v>0</v>
      </c>
      <c r="P36" s="179">
        <f>SUM(M36:O37)</f>
        <v>0</v>
      </c>
      <c r="Q36" s="33">
        <f>Q38+Q40+Q42+Q44+Q46+Q48+Q50</f>
        <v>0</v>
      </c>
      <c r="R36" s="33">
        <f>R38+R40+R42+R44+R46+R48+R50</f>
        <v>0</v>
      </c>
      <c r="S36" s="167">
        <f>SUM(S38:S51)</f>
        <v>0</v>
      </c>
      <c r="T36" s="167">
        <f>SUM(Q36:S37)</f>
        <v>0</v>
      </c>
      <c r="U36" s="167">
        <f>T36+P36</f>
        <v>0</v>
      </c>
      <c r="V36" s="167">
        <f>L36-U36</f>
        <v>0</v>
      </c>
      <c r="W36" s="57"/>
      <c r="X36" s="57"/>
      <c r="Y36" s="57"/>
      <c r="Z36" s="57"/>
      <c r="AA36" s="57"/>
    </row>
    <row r="37" spans="1:27" s="58" customFormat="1" ht="19.5" customHeight="1" hidden="1">
      <c r="A37" s="171"/>
      <c r="B37" s="171"/>
      <c r="C37" s="171"/>
      <c r="D37" s="179"/>
      <c r="E37" s="36">
        <f>E39+E41+E43+E45+E47+E49+E51</f>
        <v>0</v>
      </c>
      <c r="F37" s="36">
        <f>F39+F41+F43+F45+F47+F49+F51</f>
        <v>0</v>
      </c>
      <c r="G37" s="179"/>
      <c r="H37" s="36">
        <f>H39+H41+H43+H45+H47+H49+H51</f>
        <v>0</v>
      </c>
      <c r="I37" s="36">
        <f>I39+I41+I43+I45+I47+I49+I51</f>
        <v>0</v>
      </c>
      <c r="J37" s="179"/>
      <c r="K37" s="179"/>
      <c r="L37" s="167"/>
      <c r="M37" s="167"/>
      <c r="N37" s="36">
        <f>N39+N41+N43+N45+N47+N49+N51</f>
        <v>0</v>
      </c>
      <c r="O37" s="36">
        <f>O39+O41+O43+O45+O47+O49+O51</f>
        <v>0</v>
      </c>
      <c r="P37" s="179"/>
      <c r="Q37" s="36">
        <f>Q39+Q41+Q43+Q45+Q47+Q49+Q51</f>
        <v>0</v>
      </c>
      <c r="R37" s="36">
        <f>R39+R41+R43+R45+R47+R49+R51</f>
        <v>0</v>
      </c>
      <c r="S37" s="167"/>
      <c r="T37" s="167"/>
      <c r="U37" s="167"/>
      <c r="V37" s="167"/>
      <c r="W37" s="57"/>
      <c r="X37" s="57"/>
      <c r="Y37" s="57"/>
      <c r="Z37" s="57"/>
      <c r="AA37" s="57"/>
    </row>
    <row r="38" spans="1:27" ht="24.75" customHeight="1" hidden="1">
      <c r="A38" s="173" t="s">
        <v>41</v>
      </c>
      <c r="B38" s="178"/>
      <c r="C38" s="178"/>
      <c r="D38" s="174"/>
      <c r="E38" s="45"/>
      <c r="F38" s="45"/>
      <c r="G38" s="175">
        <f>SUM(D38:F39)</f>
        <v>0</v>
      </c>
      <c r="H38" s="45"/>
      <c r="I38" s="45"/>
      <c r="J38" s="174"/>
      <c r="K38" s="175">
        <f>SUM(H38:J39)</f>
        <v>0</v>
      </c>
      <c r="L38" s="175">
        <f>G38+K38</f>
        <v>0</v>
      </c>
      <c r="M38" s="174"/>
      <c r="N38" s="45"/>
      <c r="O38" s="45"/>
      <c r="P38" s="175">
        <f>SUM(M38:O39)</f>
        <v>0</v>
      </c>
      <c r="Q38" s="45"/>
      <c r="R38" s="45"/>
      <c r="S38" s="174"/>
      <c r="T38" s="170">
        <f>SUM(Q38:S39)</f>
        <v>0</v>
      </c>
      <c r="U38" s="170">
        <f>T38+P38</f>
        <v>0</v>
      </c>
      <c r="V38" s="170">
        <f>L38-U38</f>
        <v>0</v>
      </c>
      <c r="W38" s="56"/>
      <c r="X38" s="56"/>
      <c r="Y38" s="56"/>
      <c r="Z38" s="56"/>
      <c r="AA38" s="56"/>
    </row>
    <row r="39" spans="1:27" ht="24.75" customHeight="1" hidden="1">
      <c r="A39" s="178"/>
      <c r="B39" s="178"/>
      <c r="C39" s="178"/>
      <c r="D39" s="174"/>
      <c r="E39" s="40"/>
      <c r="F39" s="40"/>
      <c r="G39" s="175"/>
      <c r="H39" s="40"/>
      <c r="I39" s="40"/>
      <c r="J39" s="174"/>
      <c r="K39" s="175"/>
      <c r="L39" s="175"/>
      <c r="M39" s="174"/>
      <c r="N39" s="40"/>
      <c r="O39" s="40"/>
      <c r="P39" s="175"/>
      <c r="Q39" s="40"/>
      <c r="R39" s="40"/>
      <c r="S39" s="174"/>
      <c r="T39" s="170"/>
      <c r="U39" s="170"/>
      <c r="V39" s="170"/>
      <c r="W39" s="56"/>
      <c r="X39" s="56"/>
      <c r="Y39" s="56"/>
      <c r="Z39" s="56"/>
      <c r="AA39" s="56"/>
    </row>
    <row r="40" spans="1:27" ht="21" customHeight="1" hidden="1">
      <c r="A40" s="178" t="s">
        <v>42</v>
      </c>
      <c r="B40" s="178"/>
      <c r="C40" s="178"/>
      <c r="D40" s="174"/>
      <c r="E40" s="45"/>
      <c r="F40" s="45"/>
      <c r="G40" s="175">
        <f>SUM(D40:F41)</f>
        <v>0</v>
      </c>
      <c r="H40" s="45"/>
      <c r="I40" s="45"/>
      <c r="J40" s="174"/>
      <c r="K40" s="175">
        <f>SUM(H40:J41)</f>
        <v>0</v>
      </c>
      <c r="L40" s="175">
        <f>G40+K40</f>
        <v>0</v>
      </c>
      <c r="M40" s="174"/>
      <c r="N40" s="45"/>
      <c r="O40" s="45"/>
      <c r="P40" s="175">
        <f>SUM(M40:O41)</f>
        <v>0</v>
      </c>
      <c r="Q40" s="45"/>
      <c r="R40" s="45"/>
      <c r="S40" s="174"/>
      <c r="T40" s="170">
        <f>SUM(Q40:S41)</f>
        <v>0</v>
      </c>
      <c r="U40" s="170">
        <f>T40+P40</f>
        <v>0</v>
      </c>
      <c r="V40" s="170">
        <f>L40-U40</f>
        <v>0</v>
      </c>
      <c r="W40" s="56"/>
      <c r="X40" s="56"/>
      <c r="Y40" s="56"/>
      <c r="Z40" s="56"/>
      <c r="AA40" s="56"/>
    </row>
    <row r="41" spans="1:27" ht="21" customHeight="1" hidden="1">
      <c r="A41" s="178"/>
      <c r="B41" s="178"/>
      <c r="C41" s="178"/>
      <c r="D41" s="174"/>
      <c r="E41" s="40"/>
      <c r="F41" s="40"/>
      <c r="G41" s="175"/>
      <c r="H41" s="40"/>
      <c r="I41" s="40"/>
      <c r="J41" s="174"/>
      <c r="K41" s="175"/>
      <c r="L41" s="175"/>
      <c r="M41" s="174"/>
      <c r="N41" s="40"/>
      <c r="O41" s="40"/>
      <c r="P41" s="175"/>
      <c r="Q41" s="40"/>
      <c r="R41" s="40"/>
      <c r="S41" s="174"/>
      <c r="T41" s="170"/>
      <c r="U41" s="170"/>
      <c r="V41" s="170"/>
      <c r="W41" s="56"/>
      <c r="X41" s="56"/>
      <c r="Y41" s="56"/>
      <c r="Z41" s="56"/>
      <c r="AA41" s="56"/>
    </row>
    <row r="42" spans="1:27" ht="21" customHeight="1" hidden="1">
      <c r="A42" s="178" t="s">
        <v>43</v>
      </c>
      <c r="B42" s="178"/>
      <c r="C42" s="178"/>
      <c r="D42" s="174"/>
      <c r="E42" s="45"/>
      <c r="F42" s="45"/>
      <c r="G42" s="175">
        <f>SUM(D42:F43)</f>
        <v>0</v>
      </c>
      <c r="H42" s="45"/>
      <c r="I42" s="45"/>
      <c r="J42" s="174"/>
      <c r="K42" s="175">
        <f>SUM(H42:J43)</f>
        <v>0</v>
      </c>
      <c r="L42" s="175">
        <f>G42+K42</f>
        <v>0</v>
      </c>
      <c r="M42" s="174"/>
      <c r="N42" s="45"/>
      <c r="O42" s="45"/>
      <c r="P42" s="175">
        <f>SUM(M42:O43)</f>
        <v>0</v>
      </c>
      <c r="Q42" s="45"/>
      <c r="R42" s="45"/>
      <c r="S42" s="174"/>
      <c r="T42" s="170">
        <f>SUM(Q42:S43)</f>
        <v>0</v>
      </c>
      <c r="U42" s="170">
        <f>T42+P42</f>
        <v>0</v>
      </c>
      <c r="V42" s="170">
        <f>L42-U42</f>
        <v>0</v>
      </c>
      <c r="W42" s="56"/>
      <c r="X42" s="56"/>
      <c r="Y42" s="56"/>
      <c r="Z42" s="56"/>
      <c r="AA42" s="56"/>
    </row>
    <row r="43" spans="1:27" ht="21" customHeight="1" hidden="1">
      <c r="A43" s="178"/>
      <c r="B43" s="178"/>
      <c r="C43" s="178"/>
      <c r="D43" s="174"/>
      <c r="E43" s="40"/>
      <c r="F43" s="40"/>
      <c r="G43" s="175"/>
      <c r="H43" s="40"/>
      <c r="I43" s="40"/>
      <c r="J43" s="174"/>
      <c r="K43" s="175"/>
      <c r="L43" s="175"/>
      <c r="M43" s="174"/>
      <c r="N43" s="40"/>
      <c r="O43" s="40"/>
      <c r="P43" s="175"/>
      <c r="Q43" s="40"/>
      <c r="R43" s="40"/>
      <c r="S43" s="174"/>
      <c r="T43" s="170"/>
      <c r="U43" s="170"/>
      <c r="V43" s="170"/>
      <c r="W43" s="56"/>
      <c r="X43" s="56"/>
      <c r="Y43" s="56"/>
      <c r="Z43" s="56"/>
      <c r="AA43" s="56"/>
    </row>
    <row r="44" spans="1:27" ht="21" customHeight="1" hidden="1">
      <c r="A44" s="178" t="s">
        <v>44</v>
      </c>
      <c r="B44" s="178"/>
      <c r="C44" s="178"/>
      <c r="D44" s="174"/>
      <c r="E44" s="45"/>
      <c r="F44" s="45"/>
      <c r="G44" s="175">
        <f>SUM(D44:F45)</f>
        <v>0</v>
      </c>
      <c r="H44" s="45"/>
      <c r="I44" s="45"/>
      <c r="J44" s="174"/>
      <c r="K44" s="175">
        <f>SUM(H44:J45)</f>
        <v>0</v>
      </c>
      <c r="L44" s="175">
        <f>G44+K44</f>
        <v>0</v>
      </c>
      <c r="M44" s="174"/>
      <c r="N44" s="45"/>
      <c r="O44" s="45"/>
      <c r="P44" s="175">
        <f>SUM(M44:O45)</f>
        <v>0</v>
      </c>
      <c r="Q44" s="45"/>
      <c r="R44" s="45"/>
      <c r="S44" s="174"/>
      <c r="T44" s="170">
        <f>SUM(Q44:S45)</f>
        <v>0</v>
      </c>
      <c r="U44" s="170">
        <f>T44+P44</f>
        <v>0</v>
      </c>
      <c r="V44" s="170">
        <f>L44-U44</f>
        <v>0</v>
      </c>
      <c r="W44" s="56"/>
      <c r="X44" s="56"/>
      <c r="Y44" s="56"/>
      <c r="Z44" s="56"/>
      <c r="AA44" s="56"/>
    </row>
    <row r="45" spans="1:27" ht="21" customHeight="1" hidden="1">
      <c r="A45" s="178"/>
      <c r="B45" s="178"/>
      <c r="C45" s="178"/>
      <c r="D45" s="174"/>
      <c r="E45" s="40"/>
      <c r="F45" s="40"/>
      <c r="G45" s="175"/>
      <c r="H45" s="40"/>
      <c r="I45" s="40"/>
      <c r="J45" s="174"/>
      <c r="K45" s="175"/>
      <c r="L45" s="175"/>
      <c r="M45" s="174"/>
      <c r="N45" s="40"/>
      <c r="O45" s="40"/>
      <c r="P45" s="175"/>
      <c r="Q45" s="40"/>
      <c r="R45" s="40"/>
      <c r="S45" s="174"/>
      <c r="T45" s="170"/>
      <c r="U45" s="170"/>
      <c r="V45" s="170"/>
      <c r="W45" s="56"/>
      <c r="X45" s="56"/>
      <c r="Y45" s="56"/>
      <c r="Z45" s="56"/>
      <c r="AA45" s="56"/>
    </row>
    <row r="46" spans="1:27" ht="21" customHeight="1" hidden="1">
      <c r="A46" s="178" t="s">
        <v>45</v>
      </c>
      <c r="B46" s="178"/>
      <c r="C46" s="178"/>
      <c r="D46" s="174"/>
      <c r="E46" s="45"/>
      <c r="F46" s="45"/>
      <c r="G46" s="175">
        <f>SUM(D46:F47)</f>
        <v>0</v>
      </c>
      <c r="H46" s="45"/>
      <c r="I46" s="45"/>
      <c r="J46" s="174"/>
      <c r="K46" s="175">
        <f>SUM(H46:J47)</f>
        <v>0</v>
      </c>
      <c r="L46" s="175">
        <f>G46+K46</f>
        <v>0</v>
      </c>
      <c r="M46" s="174"/>
      <c r="N46" s="45"/>
      <c r="O46" s="45"/>
      <c r="P46" s="175">
        <f>SUM(M46:O47)</f>
        <v>0</v>
      </c>
      <c r="Q46" s="45"/>
      <c r="R46" s="45"/>
      <c r="S46" s="174"/>
      <c r="T46" s="170">
        <f>SUM(Q46:S47)</f>
        <v>0</v>
      </c>
      <c r="U46" s="170">
        <f>T46+P46</f>
        <v>0</v>
      </c>
      <c r="V46" s="170">
        <f>L46-U46</f>
        <v>0</v>
      </c>
      <c r="W46" s="56"/>
      <c r="X46" s="56"/>
      <c r="Y46" s="56"/>
      <c r="Z46" s="56"/>
      <c r="AA46" s="56"/>
    </row>
    <row r="47" spans="1:27" ht="21" customHeight="1" hidden="1">
      <c r="A47" s="178"/>
      <c r="B47" s="178"/>
      <c r="C47" s="178"/>
      <c r="D47" s="174"/>
      <c r="E47" s="40"/>
      <c r="F47" s="40"/>
      <c r="G47" s="175"/>
      <c r="H47" s="40"/>
      <c r="I47" s="40"/>
      <c r="J47" s="174"/>
      <c r="K47" s="175"/>
      <c r="L47" s="175"/>
      <c r="M47" s="174"/>
      <c r="N47" s="40"/>
      <c r="O47" s="40"/>
      <c r="P47" s="175"/>
      <c r="Q47" s="40"/>
      <c r="R47" s="40"/>
      <c r="S47" s="174"/>
      <c r="T47" s="170"/>
      <c r="U47" s="170"/>
      <c r="V47" s="170"/>
      <c r="W47" s="56"/>
      <c r="X47" s="56"/>
      <c r="Y47" s="56"/>
      <c r="Z47" s="56"/>
      <c r="AA47" s="56"/>
    </row>
    <row r="48" spans="1:27" ht="21" customHeight="1" hidden="1">
      <c r="A48" s="178" t="s">
        <v>46</v>
      </c>
      <c r="B48" s="178"/>
      <c r="C48" s="178"/>
      <c r="D48" s="174"/>
      <c r="E48" s="45"/>
      <c r="F48" s="45"/>
      <c r="G48" s="175">
        <f>SUM(D48:F49)</f>
        <v>0</v>
      </c>
      <c r="H48" s="45"/>
      <c r="I48" s="45"/>
      <c r="J48" s="174"/>
      <c r="K48" s="175">
        <f>SUM(H48:J49)</f>
        <v>0</v>
      </c>
      <c r="L48" s="175">
        <f>G48+K48</f>
        <v>0</v>
      </c>
      <c r="M48" s="174"/>
      <c r="N48" s="45"/>
      <c r="O48" s="45"/>
      <c r="P48" s="175">
        <f>SUM(M48:O49)</f>
        <v>0</v>
      </c>
      <c r="Q48" s="45"/>
      <c r="R48" s="45"/>
      <c r="S48" s="174"/>
      <c r="T48" s="175">
        <f>SUM(Q48:S49)</f>
        <v>0</v>
      </c>
      <c r="U48" s="175">
        <f>T48+P48</f>
        <v>0</v>
      </c>
      <c r="V48" s="175">
        <f>L48-U48</f>
        <v>0</v>
      </c>
      <c r="W48" s="56"/>
      <c r="X48" s="56"/>
      <c r="Y48" s="56"/>
      <c r="Z48" s="56"/>
      <c r="AA48" s="56"/>
    </row>
    <row r="49" spans="1:27" ht="21" customHeight="1" hidden="1">
      <c r="A49" s="178"/>
      <c r="B49" s="178"/>
      <c r="C49" s="178"/>
      <c r="D49" s="174"/>
      <c r="E49" s="59"/>
      <c r="F49" s="59"/>
      <c r="G49" s="175"/>
      <c r="H49" s="59"/>
      <c r="I49" s="59"/>
      <c r="J49" s="174"/>
      <c r="K49" s="175"/>
      <c r="L49" s="175"/>
      <c r="M49" s="174"/>
      <c r="N49" s="59"/>
      <c r="O49" s="59"/>
      <c r="P49" s="175"/>
      <c r="Q49" s="59"/>
      <c r="R49" s="59"/>
      <c r="S49" s="174"/>
      <c r="T49" s="175"/>
      <c r="U49" s="175"/>
      <c r="V49" s="175"/>
      <c r="W49" s="56"/>
      <c r="X49" s="56"/>
      <c r="Y49" s="56"/>
      <c r="Z49" s="56"/>
      <c r="AA49" s="56"/>
    </row>
    <row r="50" spans="1:27" ht="21" customHeight="1" hidden="1">
      <c r="A50" s="173" t="s">
        <v>47</v>
      </c>
      <c r="B50" s="178"/>
      <c r="C50" s="178"/>
      <c r="D50" s="174"/>
      <c r="E50" s="59"/>
      <c r="F50" s="59"/>
      <c r="G50" s="175">
        <f>SUM(D50:F51)</f>
        <v>0</v>
      </c>
      <c r="H50" s="59"/>
      <c r="I50" s="59"/>
      <c r="J50" s="174"/>
      <c r="K50" s="175">
        <f>SUM(H50:J51)</f>
        <v>0</v>
      </c>
      <c r="L50" s="175">
        <f>G50+K50</f>
        <v>0</v>
      </c>
      <c r="M50" s="174"/>
      <c r="N50" s="45"/>
      <c r="O50" s="45"/>
      <c r="P50" s="175">
        <f>SUM(M50:O51)</f>
        <v>0</v>
      </c>
      <c r="Q50" s="45"/>
      <c r="R50" s="45"/>
      <c r="S50" s="174"/>
      <c r="T50" s="175">
        <f>SUM(Q50:S51)</f>
        <v>0</v>
      </c>
      <c r="U50" s="175">
        <f>T50+P50</f>
        <v>0</v>
      </c>
      <c r="V50" s="175">
        <f>L50-U50</f>
        <v>0</v>
      </c>
      <c r="W50" s="56"/>
      <c r="X50" s="56"/>
      <c r="Y50" s="56"/>
      <c r="Z50" s="56"/>
      <c r="AA50" s="56"/>
    </row>
    <row r="51" spans="1:27" ht="21" customHeight="1" hidden="1">
      <c r="A51" s="178"/>
      <c r="B51" s="178"/>
      <c r="C51" s="178"/>
      <c r="D51" s="174"/>
      <c r="E51" s="59"/>
      <c r="F51" s="59"/>
      <c r="G51" s="175"/>
      <c r="H51" s="59"/>
      <c r="I51" s="59"/>
      <c r="J51" s="174"/>
      <c r="K51" s="175"/>
      <c r="L51" s="175"/>
      <c r="M51" s="174"/>
      <c r="N51" s="59"/>
      <c r="O51" s="59"/>
      <c r="P51" s="175"/>
      <c r="Q51" s="59"/>
      <c r="R51" s="59"/>
      <c r="S51" s="174"/>
      <c r="T51" s="175"/>
      <c r="U51" s="175"/>
      <c r="V51" s="175"/>
      <c r="W51" s="56"/>
      <c r="X51" s="56"/>
      <c r="Y51" s="56"/>
      <c r="Z51" s="56"/>
      <c r="AA51" s="56"/>
    </row>
    <row r="52" spans="1:27" ht="23.25" customHeight="1" hidden="1" thickBot="1">
      <c r="A52" s="60"/>
      <c r="B52" s="61"/>
      <c r="C52" s="62"/>
      <c r="D52" s="63"/>
      <c r="E52" s="63"/>
      <c r="F52" s="63"/>
      <c r="G52" s="63"/>
      <c r="H52" s="64"/>
      <c r="I52" s="64"/>
      <c r="J52" s="64"/>
      <c r="K52" s="64"/>
      <c r="L52" s="63"/>
      <c r="M52" s="64"/>
      <c r="N52" s="63"/>
      <c r="O52" s="64"/>
      <c r="P52" s="63"/>
      <c r="Q52" s="64"/>
      <c r="R52" s="64"/>
      <c r="S52" s="64"/>
      <c r="T52" s="65"/>
      <c r="U52" s="63"/>
      <c r="V52" s="63"/>
      <c r="W52" s="56"/>
      <c r="X52" s="56"/>
      <c r="Y52" s="56"/>
      <c r="Z52" s="56"/>
      <c r="AA52" s="56"/>
    </row>
    <row r="53" spans="1:27" ht="19.5" customHeight="1" hidden="1">
      <c r="A53" s="171" t="s">
        <v>48</v>
      </c>
      <c r="B53" s="171"/>
      <c r="C53" s="171"/>
      <c r="D53" s="167">
        <f>D55</f>
        <v>0</v>
      </c>
      <c r="E53" s="33">
        <f>E55</f>
        <v>0</v>
      </c>
      <c r="F53" s="33">
        <f>F55</f>
        <v>0</v>
      </c>
      <c r="G53" s="167">
        <f>SUM(D53:F54)</f>
        <v>0</v>
      </c>
      <c r="H53" s="33">
        <f>H55</f>
        <v>0</v>
      </c>
      <c r="I53" s="33">
        <f>I55</f>
        <v>0</v>
      </c>
      <c r="J53" s="167">
        <f>J55</f>
        <v>0</v>
      </c>
      <c r="K53" s="167">
        <f>SUM(H53:J54)</f>
        <v>0</v>
      </c>
      <c r="L53" s="167">
        <f>G53+K53</f>
        <v>0</v>
      </c>
      <c r="M53" s="167">
        <f>M55</f>
        <v>0</v>
      </c>
      <c r="N53" s="33">
        <f>N55</f>
        <v>0</v>
      </c>
      <c r="O53" s="33">
        <f>O55</f>
        <v>0</v>
      </c>
      <c r="P53" s="167">
        <f>SUM(M53:O54)</f>
        <v>0</v>
      </c>
      <c r="Q53" s="33">
        <f>Q55</f>
        <v>0</v>
      </c>
      <c r="R53" s="33">
        <f>R55</f>
        <v>0</v>
      </c>
      <c r="S53" s="167">
        <f>S55</f>
        <v>0</v>
      </c>
      <c r="T53" s="167">
        <f>SUM(Q53:S54)</f>
        <v>0</v>
      </c>
      <c r="U53" s="167">
        <f>P53+T53</f>
        <v>0</v>
      </c>
      <c r="V53" s="172">
        <f>L53-U53</f>
        <v>0</v>
      </c>
      <c r="W53" s="56"/>
      <c r="X53" s="56"/>
      <c r="Y53" s="56"/>
      <c r="Z53" s="56"/>
      <c r="AA53" s="56"/>
    </row>
    <row r="54" spans="1:27" ht="19.5" customHeight="1" hidden="1">
      <c r="A54" s="171"/>
      <c r="B54" s="171"/>
      <c r="C54" s="171"/>
      <c r="D54" s="167"/>
      <c r="E54" s="36">
        <f>E56</f>
        <v>0</v>
      </c>
      <c r="F54" s="36">
        <f>F56</f>
        <v>0</v>
      </c>
      <c r="G54" s="167"/>
      <c r="H54" s="36">
        <f>H56</f>
        <v>0</v>
      </c>
      <c r="I54" s="36">
        <f>I56</f>
        <v>0</v>
      </c>
      <c r="J54" s="167"/>
      <c r="K54" s="167"/>
      <c r="L54" s="167"/>
      <c r="M54" s="167"/>
      <c r="N54" s="36">
        <f>N56</f>
        <v>0</v>
      </c>
      <c r="O54" s="36">
        <f>O56</f>
        <v>0</v>
      </c>
      <c r="P54" s="167"/>
      <c r="Q54" s="36">
        <f>Q56</f>
        <v>0</v>
      </c>
      <c r="R54" s="36">
        <f>R56</f>
        <v>0</v>
      </c>
      <c r="S54" s="167"/>
      <c r="T54" s="167"/>
      <c r="U54" s="167"/>
      <c r="V54" s="172"/>
      <c r="W54" s="56"/>
      <c r="X54" s="56"/>
      <c r="Y54" s="56"/>
      <c r="Z54" s="56"/>
      <c r="AA54" s="56"/>
    </row>
    <row r="55" spans="1:27" s="35" customFormat="1" ht="21" customHeight="1" hidden="1">
      <c r="A55" s="176" t="s">
        <v>49</v>
      </c>
      <c r="B55" s="176"/>
      <c r="C55" s="176"/>
      <c r="D55" s="177"/>
      <c r="E55" s="37"/>
      <c r="F55" s="37"/>
      <c r="G55" s="172">
        <f>SUM(D55:F56)</f>
        <v>0</v>
      </c>
      <c r="H55" s="37"/>
      <c r="I55" s="37"/>
      <c r="J55" s="177"/>
      <c r="K55" s="172">
        <f>SUM(H55:J56)</f>
        <v>0</v>
      </c>
      <c r="L55" s="172">
        <f>G55+K55</f>
        <v>0</v>
      </c>
      <c r="M55" s="177"/>
      <c r="N55" s="37"/>
      <c r="O55" s="37"/>
      <c r="P55" s="172">
        <f>SUM(M55:O56)</f>
        <v>0</v>
      </c>
      <c r="Q55" s="37"/>
      <c r="R55" s="37"/>
      <c r="S55" s="177"/>
      <c r="T55" s="172">
        <f>SUM(Q55:S56)</f>
        <v>0</v>
      </c>
      <c r="U55" s="172">
        <f>P55+T55</f>
        <v>0</v>
      </c>
      <c r="V55" s="172">
        <f>L55-U55</f>
        <v>0</v>
      </c>
      <c r="W55" s="34"/>
      <c r="X55" s="34"/>
      <c r="Y55" s="34"/>
      <c r="Z55" s="34"/>
      <c r="AA55" s="34"/>
    </row>
    <row r="56" spans="1:27" s="35" customFormat="1" ht="21" customHeight="1" hidden="1">
      <c r="A56" s="176"/>
      <c r="B56" s="176"/>
      <c r="C56" s="176"/>
      <c r="D56" s="177"/>
      <c r="E56" s="40"/>
      <c r="F56" s="40"/>
      <c r="G56" s="172"/>
      <c r="H56" s="40"/>
      <c r="I56" s="40"/>
      <c r="J56" s="177"/>
      <c r="K56" s="172"/>
      <c r="L56" s="172"/>
      <c r="M56" s="177"/>
      <c r="N56" s="40"/>
      <c r="O56" s="40"/>
      <c r="P56" s="172"/>
      <c r="Q56" s="40"/>
      <c r="R56" s="40"/>
      <c r="S56" s="177"/>
      <c r="T56" s="172"/>
      <c r="U56" s="172"/>
      <c r="V56" s="172"/>
      <c r="W56" s="34"/>
      <c r="X56" s="34"/>
      <c r="Y56" s="34"/>
      <c r="Z56" s="34"/>
      <c r="AA56" s="34"/>
    </row>
    <row r="57" spans="1:27" ht="18" customHeight="1" hidden="1">
      <c r="A57" s="67"/>
      <c r="B57" s="51"/>
      <c r="C57" s="68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5"/>
      <c r="U57" s="53"/>
      <c r="V57" s="53"/>
      <c r="W57" s="56"/>
      <c r="X57" s="56"/>
      <c r="Y57" s="56"/>
      <c r="Z57" s="56"/>
      <c r="AA57" s="56"/>
    </row>
    <row r="58" spans="1:27" ht="22.5" customHeight="1">
      <c r="A58" s="171" t="s">
        <v>50</v>
      </c>
      <c r="B58" s="171"/>
      <c r="C58" s="171"/>
      <c r="D58" s="167">
        <f>D60</f>
        <v>59920000000</v>
      </c>
      <c r="E58" s="33">
        <f>E60</f>
        <v>0</v>
      </c>
      <c r="F58" s="33">
        <f>F60</f>
        <v>0</v>
      </c>
      <c r="G58" s="167">
        <f>SUM(D58:F59)</f>
        <v>59920000000</v>
      </c>
      <c r="H58" s="33">
        <f>H60</f>
        <v>0</v>
      </c>
      <c r="I58" s="33">
        <f>I60</f>
        <v>0</v>
      </c>
      <c r="J58" s="167">
        <f>J60</f>
        <v>0</v>
      </c>
      <c r="K58" s="167">
        <f>SUM(H58:J59)</f>
        <v>0</v>
      </c>
      <c r="L58" s="167">
        <f>G58+K58</f>
        <v>59920000000</v>
      </c>
      <c r="M58" s="167">
        <f>M60</f>
        <v>105132251000</v>
      </c>
      <c r="N58" s="33">
        <f>N60</f>
        <v>0</v>
      </c>
      <c r="O58" s="33">
        <f>O60</f>
        <v>0</v>
      </c>
      <c r="P58" s="167">
        <f>SUM(M58:O59)</f>
        <v>105132251000</v>
      </c>
      <c r="Q58" s="33">
        <f>Q60</f>
        <v>0</v>
      </c>
      <c r="R58" s="33">
        <f>R60</f>
        <v>0</v>
      </c>
      <c r="S58" s="167">
        <f>S60</f>
        <v>0</v>
      </c>
      <c r="T58" s="167">
        <f>SUM(Q58:S59)</f>
        <v>0</v>
      </c>
      <c r="U58" s="167">
        <f>P58+T58</f>
        <v>105132251000</v>
      </c>
      <c r="V58" s="167">
        <f>L58-U58</f>
        <v>-45212251000</v>
      </c>
      <c r="W58" s="56"/>
      <c r="X58" s="56"/>
      <c r="Y58" s="56"/>
      <c r="Z58" s="56"/>
      <c r="AA58" s="56"/>
    </row>
    <row r="59" spans="1:27" ht="19.5" customHeight="1">
      <c r="A59" s="171"/>
      <c r="B59" s="171"/>
      <c r="C59" s="171"/>
      <c r="D59" s="167"/>
      <c r="E59" s="36">
        <f>E61</f>
        <v>0</v>
      </c>
      <c r="F59" s="36">
        <f>F61</f>
        <v>0</v>
      </c>
      <c r="G59" s="167"/>
      <c r="H59" s="36">
        <f>H61</f>
        <v>0</v>
      </c>
      <c r="I59" s="36">
        <f>I61</f>
        <v>0</v>
      </c>
      <c r="J59" s="167"/>
      <c r="K59" s="167"/>
      <c r="L59" s="167"/>
      <c r="M59" s="167"/>
      <c r="N59" s="36">
        <f>N61</f>
        <v>0</v>
      </c>
      <c r="O59" s="36">
        <f>O61</f>
        <v>0</v>
      </c>
      <c r="P59" s="167"/>
      <c r="Q59" s="36">
        <f>Q61</f>
        <v>0</v>
      </c>
      <c r="R59" s="36">
        <f>R61</f>
        <v>0</v>
      </c>
      <c r="S59" s="167"/>
      <c r="T59" s="167"/>
      <c r="U59" s="167"/>
      <c r="V59" s="167"/>
      <c r="W59" s="56"/>
      <c r="X59" s="56"/>
      <c r="Y59" s="56"/>
      <c r="Z59" s="56"/>
      <c r="AA59" s="56"/>
    </row>
    <row r="60" spans="1:27" s="35" customFormat="1" ht="26.25" customHeight="1">
      <c r="A60" s="173" t="s">
        <v>51</v>
      </c>
      <c r="B60" s="173"/>
      <c r="C60" s="173"/>
      <c r="D60" s="174">
        <v>59920000000</v>
      </c>
      <c r="E60" s="37"/>
      <c r="F60" s="37"/>
      <c r="G60" s="175">
        <f>SUM(D60:F61)</f>
        <v>59920000000</v>
      </c>
      <c r="H60" s="37"/>
      <c r="I60" s="37"/>
      <c r="J60" s="174"/>
      <c r="K60" s="175">
        <f>SUM(H60:J61)</f>
        <v>0</v>
      </c>
      <c r="L60" s="175">
        <f>SUM(G60+K60)</f>
        <v>59920000000</v>
      </c>
      <c r="M60" s="174">
        <v>105132251000</v>
      </c>
      <c r="N60" s="37"/>
      <c r="O60" s="37"/>
      <c r="P60" s="170">
        <f>SUM(M60:O61)</f>
        <v>105132251000</v>
      </c>
      <c r="Q60" s="37"/>
      <c r="R60" s="37"/>
      <c r="S60" s="174"/>
      <c r="T60" s="170">
        <f>SUM(Q60:S61)</f>
        <v>0</v>
      </c>
      <c r="U60" s="170">
        <f>T60+P60</f>
        <v>105132251000</v>
      </c>
      <c r="V60" s="170">
        <f>L60-U60</f>
        <v>-45212251000</v>
      </c>
      <c r="W60" s="34"/>
      <c r="X60" s="34"/>
      <c r="Y60" s="34"/>
      <c r="Z60" s="34"/>
      <c r="AA60" s="34"/>
    </row>
    <row r="61" spans="1:27" s="35" customFormat="1" ht="26.25" customHeight="1">
      <c r="A61" s="173"/>
      <c r="B61" s="173"/>
      <c r="C61" s="173"/>
      <c r="D61" s="174"/>
      <c r="E61" s="40"/>
      <c r="F61" s="40"/>
      <c r="G61" s="175"/>
      <c r="H61" s="40"/>
      <c r="I61" s="40"/>
      <c r="J61" s="174"/>
      <c r="K61" s="175"/>
      <c r="L61" s="175"/>
      <c r="M61" s="174"/>
      <c r="N61" s="40"/>
      <c r="O61" s="40"/>
      <c r="P61" s="170"/>
      <c r="Q61" s="40"/>
      <c r="R61" s="40"/>
      <c r="S61" s="174"/>
      <c r="T61" s="170"/>
      <c r="U61" s="170"/>
      <c r="V61" s="170"/>
      <c r="W61" s="34"/>
      <c r="X61" s="34"/>
      <c r="Y61" s="34"/>
      <c r="Z61" s="34"/>
      <c r="AA61" s="34"/>
    </row>
    <row r="62" spans="1:27" s="35" customFormat="1" ht="21" customHeight="1">
      <c r="A62" s="46"/>
      <c r="B62" s="46"/>
      <c r="C62" s="46"/>
      <c r="D62" s="45"/>
      <c r="E62" s="40"/>
      <c r="F62" s="40"/>
      <c r="G62" s="47"/>
      <c r="H62" s="40"/>
      <c r="I62" s="40"/>
      <c r="J62" s="45"/>
      <c r="K62" s="47"/>
      <c r="L62" s="47"/>
      <c r="M62" s="45"/>
      <c r="N62" s="40"/>
      <c r="O62" s="40"/>
      <c r="P62" s="38"/>
      <c r="Q62" s="40"/>
      <c r="R62" s="40"/>
      <c r="S62" s="45"/>
      <c r="T62" s="38"/>
      <c r="U62" s="38"/>
      <c r="V62" s="38"/>
      <c r="W62" s="34"/>
      <c r="X62" s="34"/>
      <c r="Y62" s="34"/>
      <c r="Z62" s="34"/>
      <c r="AA62" s="34"/>
    </row>
    <row r="63" spans="1:27" s="35" customFormat="1" ht="21" customHeight="1">
      <c r="A63" s="46"/>
      <c r="B63" s="46"/>
      <c r="C63" s="46"/>
      <c r="D63" s="45"/>
      <c r="E63" s="40"/>
      <c r="F63" s="40"/>
      <c r="G63" s="47"/>
      <c r="H63" s="40"/>
      <c r="I63" s="40"/>
      <c r="J63" s="45"/>
      <c r="K63" s="47"/>
      <c r="L63" s="47"/>
      <c r="M63" s="45"/>
      <c r="N63" s="40"/>
      <c r="O63" s="40"/>
      <c r="P63" s="38"/>
      <c r="Q63" s="40"/>
      <c r="R63" s="40"/>
      <c r="S63" s="45"/>
      <c r="T63" s="38"/>
      <c r="U63" s="38"/>
      <c r="V63" s="38"/>
      <c r="W63" s="34"/>
      <c r="X63" s="34"/>
      <c r="Y63" s="34"/>
      <c r="Z63" s="34"/>
      <c r="AA63" s="34"/>
    </row>
    <row r="64" spans="1:27" s="35" customFormat="1" ht="21" customHeight="1">
      <c r="A64" s="46"/>
      <c r="B64" s="46"/>
      <c r="C64" s="46"/>
      <c r="D64" s="45"/>
      <c r="E64" s="40"/>
      <c r="F64" s="40"/>
      <c r="G64" s="47"/>
      <c r="H64" s="40"/>
      <c r="I64" s="40"/>
      <c r="J64" s="45"/>
      <c r="K64" s="47"/>
      <c r="L64" s="47"/>
      <c r="M64" s="45"/>
      <c r="N64" s="40"/>
      <c r="O64" s="40"/>
      <c r="P64" s="38"/>
      <c r="Q64" s="40"/>
      <c r="R64" s="40"/>
      <c r="S64" s="45"/>
      <c r="T64" s="38"/>
      <c r="U64" s="38"/>
      <c r="V64" s="38"/>
      <c r="W64" s="34"/>
      <c r="X64" s="34"/>
      <c r="Y64" s="34"/>
      <c r="Z64" s="34"/>
      <c r="AA64" s="34"/>
    </row>
    <row r="65" spans="1:27" s="35" customFormat="1" ht="21" customHeight="1">
      <c r="A65" s="46"/>
      <c r="B65" s="46"/>
      <c r="C65" s="46"/>
      <c r="D65" s="45"/>
      <c r="E65" s="40"/>
      <c r="F65" s="40"/>
      <c r="G65" s="47"/>
      <c r="H65" s="40"/>
      <c r="I65" s="40"/>
      <c r="J65" s="45"/>
      <c r="K65" s="47"/>
      <c r="L65" s="47"/>
      <c r="M65" s="45"/>
      <c r="N65" s="40"/>
      <c r="O65" s="40"/>
      <c r="P65" s="38"/>
      <c r="Q65" s="40"/>
      <c r="R65" s="40"/>
      <c r="S65" s="45"/>
      <c r="T65" s="38"/>
      <c r="U65" s="38"/>
      <c r="V65" s="38"/>
      <c r="W65" s="34"/>
      <c r="X65" s="34"/>
      <c r="Y65" s="34"/>
      <c r="Z65" s="34"/>
      <c r="AA65" s="34"/>
    </row>
    <row r="66" spans="1:27" ht="49.5" customHeight="1">
      <c r="A66" s="66"/>
      <c r="B66" s="66"/>
      <c r="C66" s="66"/>
      <c r="D66" s="37"/>
      <c r="E66" s="40"/>
      <c r="F66" s="40"/>
      <c r="G66" s="38"/>
      <c r="H66" s="40"/>
      <c r="I66" s="37"/>
      <c r="J66" s="37"/>
      <c r="K66" s="39"/>
      <c r="L66" s="38"/>
      <c r="M66" s="37"/>
      <c r="N66" s="40"/>
      <c r="O66" s="40"/>
      <c r="P66" s="38"/>
      <c r="Q66" s="40"/>
      <c r="R66" s="40"/>
      <c r="S66" s="37"/>
      <c r="T66" s="38"/>
      <c r="U66" s="38"/>
      <c r="V66" s="38"/>
      <c r="W66" s="56"/>
      <c r="X66" s="56"/>
      <c r="Y66" s="56"/>
      <c r="Z66" s="56"/>
      <c r="AA66" s="56"/>
    </row>
    <row r="67" spans="1:27" ht="45.75" customHeight="1">
      <c r="A67" s="67"/>
      <c r="B67" s="51"/>
      <c r="C67" s="68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5"/>
      <c r="U67" s="53"/>
      <c r="V67" s="53"/>
      <c r="W67" s="56"/>
      <c r="X67" s="56"/>
      <c r="Y67" s="56"/>
      <c r="Z67" s="56"/>
      <c r="AA67" s="56"/>
    </row>
    <row r="68" spans="1:27" ht="12.75" customHeight="1">
      <c r="A68" s="67"/>
      <c r="B68" s="51"/>
      <c r="C68" s="68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5"/>
      <c r="U68" s="53"/>
      <c r="V68" s="53"/>
      <c r="W68" s="56"/>
      <c r="X68" s="56"/>
      <c r="Y68" s="56"/>
      <c r="Z68" s="56"/>
      <c r="AA68" s="56"/>
    </row>
    <row r="69" spans="1:27" ht="12.75" customHeight="1">
      <c r="A69" s="67"/>
      <c r="B69" s="51"/>
      <c r="C69" s="68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5"/>
      <c r="U69" s="53"/>
      <c r="V69" s="53"/>
      <c r="W69" s="56"/>
      <c r="X69" s="56"/>
      <c r="Y69" s="56"/>
      <c r="Z69" s="56"/>
      <c r="AA69" s="56"/>
    </row>
    <row r="70" spans="1:27" ht="19.5" customHeight="1">
      <c r="A70" s="50"/>
      <c r="B70" s="69"/>
      <c r="C70" s="70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5"/>
      <c r="U70" s="53"/>
      <c r="V70" s="53"/>
      <c r="W70" s="56"/>
      <c r="X70" s="56"/>
      <c r="Y70" s="56"/>
      <c r="Z70" s="56"/>
      <c r="AA70" s="56"/>
    </row>
    <row r="71" spans="1:27" s="72" customFormat="1" ht="21.75" customHeight="1">
      <c r="A71" s="171" t="s">
        <v>52</v>
      </c>
      <c r="B71" s="171"/>
      <c r="C71" s="171"/>
      <c r="D71" s="167">
        <f>D10+D23+D36+D53+D58</f>
        <v>119220000000</v>
      </c>
      <c r="E71" s="33">
        <f>E10+E23+E36+E53+E58</f>
        <v>109000000000</v>
      </c>
      <c r="F71" s="33">
        <f>F10+F23+F36+F53+F58</f>
        <v>0</v>
      </c>
      <c r="G71" s="167">
        <f>SUM(D71:F72)</f>
        <v>250420000000</v>
      </c>
      <c r="H71" s="33">
        <f>H10+H23+H36+H53+H58</f>
        <v>0</v>
      </c>
      <c r="I71" s="33">
        <f>I10+I23+I36+I53+I58</f>
        <v>0</v>
      </c>
      <c r="J71" s="167">
        <f>J10+J23+J36+J53+J58</f>
        <v>0</v>
      </c>
      <c r="K71" s="167">
        <f>SUM(H71:J72)</f>
        <v>0</v>
      </c>
      <c r="L71" s="167">
        <f>L10+L23+L36+L53+L58</f>
        <v>250420000000</v>
      </c>
      <c r="M71" s="167">
        <f>M10+M23+M36+M53+M58</f>
        <v>233202316856</v>
      </c>
      <c r="N71" s="33">
        <f>N10+N23+N36+N53+N58</f>
        <v>122035993143</v>
      </c>
      <c r="O71" s="33">
        <f>O10+O23+O36+O53+O58</f>
        <v>0</v>
      </c>
      <c r="P71" s="169">
        <f>SUM(M71:O72)</f>
        <v>377618309999</v>
      </c>
      <c r="Q71" s="33">
        <f>Q10+Q23+Q36+Q53+Q58</f>
        <v>3210000000</v>
      </c>
      <c r="R71" s="33">
        <f>R10+R23+R36+R53+R58</f>
        <v>0</v>
      </c>
      <c r="S71" s="167">
        <f>S10+S23+S36+S53+S58</f>
        <v>0</v>
      </c>
      <c r="T71" s="169">
        <f>SUM(Q71:S72)</f>
        <v>3210000000</v>
      </c>
      <c r="U71" s="167">
        <f>U10+U23+U36+U53+U58</f>
        <v>380828309999</v>
      </c>
      <c r="V71" s="167">
        <f>V10+V23+V36+V53+V58</f>
        <v>-130408309999</v>
      </c>
      <c r="W71" s="71"/>
      <c r="X71" s="71"/>
      <c r="Y71" s="71"/>
      <c r="Z71" s="71"/>
      <c r="AA71" s="71"/>
    </row>
    <row r="72" spans="1:27" s="35" customFormat="1" ht="21.75" customHeight="1">
      <c r="A72" s="171"/>
      <c r="B72" s="171"/>
      <c r="C72" s="171"/>
      <c r="D72" s="167"/>
      <c r="E72" s="36">
        <f>E11+E24+E37+E54+E59</f>
        <v>22200000000</v>
      </c>
      <c r="F72" s="36">
        <f>F11+F24+F37+F54+F59</f>
        <v>0</v>
      </c>
      <c r="G72" s="167"/>
      <c r="H72" s="36">
        <f>H11+H24+H37+H54+H59</f>
        <v>0</v>
      </c>
      <c r="I72" s="36">
        <f>I11+I24+I37+I54+I59</f>
        <v>0</v>
      </c>
      <c r="J72" s="167"/>
      <c r="K72" s="167"/>
      <c r="L72" s="167"/>
      <c r="M72" s="167"/>
      <c r="N72" s="36">
        <f>N11+N24+N37+N54+N59</f>
        <v>22380000000</v>
      </c>
      <c r="O72" s="36">
        <f>O11+O24+O37+O54+O59</f>
        <v>0</v>
      </c>
      <c r="P72" s="169"/>
      <c r="Q72" s="36">
        <f>Q11+Q24+Q37+Q54+Q59</f>
        <v>0</v>
      </c>
      <c r="R72" s="36">
        <f>R11+R24+R37+R54+R59</f>
        <v>0</v>
      </c>
      <c r="S72" s="167"/>
      <c r="T72" s="169"/>
      <c r="U72" s="167"/>
      <c r="V72" s="167"/>
      <c r="W72" s="34"/>
      <c r="X72" s="34"/>
      <c r="Y72" s="34"/>
      <c r="Z72" s="34"/>
      <c r="AA72" s="34"/>
    </row>
    <row r="73" spans="1:27" s="78" customFormat="1" ht="13.5" customHeight="1" thickBot="1">
      <c r="A73" s="73"/>
      <c r="B73" s="73"/>
      <c r="C73" s="74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6"/>
      <c r="V73" s="75"/>
      <c r="W73" s="77"/>
      <c r="X73" s="77"/>
      <c r="Y73" s="77"/>
      <c r="Z73" s="77"/>
      <c r="AA73" s="77"/>
    </row>
    <row r="74" spans="1:27" ht="32.25" customHeight="1">
      <c r="A74" s="168" t="s">
        <v>53</v>
      </c>
      <c r="B74" s="168"/>
      <c r="C74" s="168"/>
      <c r="D74" s="168"/>
      <c r="E74" s="168"/>
      <c r="F74" s="168"/>
      <c r="G74" s="168"/>
      <c r="H74" s="168"/>
      <c r="I74" s="168"/>
      <c r="J74" s="168"/>
      <c r="K74" s="168"/>
      <c r="L74" s="168"/>
      <c r="M74" s="79"/>
      <c r="N74" s="79"/>
      <c r="O74" s="79"/>
      <c r="P74" s="79"/>
      <c r="Q74" s="79"/>
      <c r="R74" s="79"/>
      <c r="S74" s="79"/>
      <c r="T74" s="79"/>
      <c r="U74" s="79"/>
      <c r="V74" s="56"/>
      <c r="W74" s="56"/>
      <c r="X74" s="56"/>
      <c r="Y74" s="56"/>
      <c r="Z74" s="56"/>
      <c r="AA74" s="56"/>
    </row>
  </sheetData>
  <mergeCells count="315">
    <mergeCell ref="P10:P11"/>
    <mergeCell ref="S10:S11"/>
    <mergeCell ref="T10:T11"/>
    <mergeCell ref="U10:U11"/>
    <mergeCell ref="M6:M8"/>
    <mergeCell ref="A10:C11"/>
    <mergeCell ref="D10:D11"/>
    <mergeCell ref="G10:G11"/>
    <mergeCell ref="J10:J11"/>
    <mergeCell ref="K10:K11"/>
    <mergeCell ref="L10:L11"/>
    <mergeCell ref="M10:M11"/>
    <mergeCell ref="A3:C8"/>
    <mergeCell ref="H5:K5"/>
    <mergeCell ref="V4:V8"/>
    <mergeCell ref="Q5:T5"/>
    <mergeCell ref="U5:U8"/>
    <mergeCell ref="P6:P8"/>
    <mergeCell ref="S6:S8"/>
    <mergeCell ref="T6:T8"/>
    <mergeCell ref="L5:L8"/>
    <mergeCell ref="D6:D8"/>
    <mergeCell ref="G6:G8"/>
    <mergeCell ref="J6:J8"/>
    <mergeCell ref="K6:K8"/>
    <mergeCell ref="V10:V11"/>
    <mergeCell ref="A12:C13"/>
    <mergeCell ref="D12:D13"/>
    <mergeCell ref="G12:G13"/>
    <mergeCell ref="J12:J13"/>
    <mergeCell ref="K12:K13"/>
    <mergeCell ref="L12:L13"/>
    <mergeCell ref="M12:M13"/>
    <mergeCell ref="P12:P13"/>
    <mergeCell ref="S12:S13"/>
    <mergeCell ref="T12:T13"/>
    <mergeCell ref="U12:U13"/>
    <mergeCell ref="V12:V13"/>
    <mergeCell ref="A14:C15"/>
    <mergeCell ref="D14:D15"/>
    <mergeCell ref="G14:G15"/>
    <mergeCell ref="J14:J15"/>
    <mergeCell ref="K14:K15"/>
    <mergeCell ref="L14:L15"/>
    <mergeCell ref="M14:M15"/>
    <mergeCell ref="P14:P15"/>
    <mergeCell ref="S14:S15"/>
    <mergeCell ref="T14:T15"/>
    <mergeCell ref="U14:U15"/>
    <mergeCell ref="V14:V15"/>
    <mergeCell ref="A16:C17"/>
    <mergeCell ref="D16:D17"/>
    <mergeCell ref="G16:G17"/>
    <mergeCell ref="J16:J17"/>
    <mergeCell ref="K16:K17"/>
    <mergeCell ref="L16:L17"/>
    <mergeCell ref="M16:M17"/>
    <mergeCell ref="P16:P17"/>
    <mergeCell ref="S16:S17"/>
    <mergeCell ref="T16:T17"/>
    <mergeCell ref="U16:U17"/>
    <mergeCell ref="V16:V17"/>
    <mergeCell ref="A18:C19"/>
    <mergeCell ref="D18:D19"/>
    <mergeCell ref="G18:G19"/>
    <mergeCell ref="J18:J19"/>
    <mergeCell ref="K18:K19"/>
    <mergeCell ref="L18:L19"/>
    <mergeCell ref="M18:M19"/>
    <mergeCell ref="P18:P19"/>
    <mergeCell ref="S18:S19"/>
    <mergeCell ref="T18:T19"/>
    <mergeCell ref="U18:U19"/>
    <mergeCell ref="V18:V19"/>
    <mergeCell ref="A20:C21"/>
    <mergeCell ref="D20:D21"/>
    <mergeCell ref="G20:G21"/>
    <mergeCell ref="J20:J21"/>
    <mergeCell ref="K20:K21"/>
    <mergeCell ref="L20:L21"/>
    <mergeCell ref="M20:M21"/>
    <mergeCell ref="P20:P21"/>
    <mergeCell ref="S20:S21"/>
    <mergeCell ref="T20:T21"/>
    <mergeCell ref="U20:U21"/>
    <mergeCell ref="V20:V21"/>
    <mergeCell ref="A23:C24"/>
    <mergeCell ref="D23:D24"/>
    <mergeCell ref="G23:G24"/>
    <mergeCell ref="J23:J24"/>
    <mergeCell ref="K23:K24"/>
    <mergeCell ref="L23:L24"/>
    <mergeCell ref="M23:M24"/>
    <mergeCell ref="P23:P24"/>
    <mergeCell ref="S23:S24"/>
    <mergeCell ref="T23:T24"/>
    <mergeCell ref="U23:U24"/>
    <mergeCell ref="V23:V24"/>
    <mergeCell ref="A25:C26"/>
    <mergeCell ref="D25:D26"/>
    <mergeCell ref="G25:G26"/>
    <mergeCell ref="J25:J26"/>
    <mergeCell ref="K25:K26"/>
    <mergeCell ref="L25:L26"/>
    <mergeCell ref="M25:M26"/>
    <mergeCell ref="P25:P26"/>
    <mergeCell ref="S25:S26"/>
    <mergeCell ref="T25:T26"/>
    <mergeCell ref="U25:U26"/>
    <mergeCell ref="V25:V26"/>
    <mergeCell ref="A27:C28"/>
    <mergeCell ref="D27:D28"/>
    <mergeCell ref="G27:G28"/>
    <mergeCell ref="J27:J28"/>
    <mergeCell ref="K27:K28"/>
    <mergeCell ref="L27:L28"/>
    <mergeCell ref="M27:M28"/>
    <mergeCell ref="P27:P28"/>
    <mergeCell ref="S27:S28"/>
    <mergeCell ref="T27:T28"/>
    <mergeCell ref="U27:U28"/>
    <mergeCell ref="V27:V28"/>
    <mergeCell ref="A29:C30"/>
    <mergeCell ref="D29:D30"/>
    <mergeCell ref="G29:G30"/>
    <mergeCell ref="J29:J30"/>
    <mergeCell ref="K29:K30"/>
    <mergeCell ref="L29:L30"/>
    <mergeCell ref="M29:M30"/>
    <mergeCell ref="P29:P30"/>
    <mergeCell ref="S29:S30"/>
    <mergeCell ref="T29:T30"/>
    <mergeCell ref="U29:U30"/>
    <mergeCell ref="V29:V30"/>
    <mergeCell ref="A31:C32"/>
    <mergeCell ref="D31:D32"/>
    <mergeCell ref="G31:G32"/>
    <mergeCell ref="J31:J32"/>
    <mergeCell ref="K31:K32"/>
    <mergeCell ref="L31:L32"/>
    <mergeCell ref="M31:M32"/>
    <mergeCell ref="P31:P32"/>
    <mergeCell ref="S31:S32"/>
    <mergeCell ref="T31:T32"/>
    <mergeCell ref="U31:U32"/>
    <mergeCell ref="V31:V32"/>
    <mergeCell ref="A33:C34"/>
    <mergeCell ref="D33:D34"/>
    <mergeCell ref="G33:G34"/>
    <mergeCell ref="J33:J34"/>
    <mergeCell ref="K33:K34"/>
    <mergeCell ref="L33:L34"/>
    <mergeCell ref="M33:M34"/>
    <mergeCell ref="P33:P34"/>
    <mergeCell ref="S33:S34"/>
    <mergeCell ref="T33:T34"/>
    <mergeCell ref="U33:U34"/>
    <mergeCell ref="V33:V34"/>
    <mergeCell ref="A36:C37"/>
    <mergeCell ref="D36:D37"/>
    <mergeCell ref="G36:G37"/>
    <mergeCell ref="J36:J37"/>
    <mergeCell ref="K36:K37"/>
    <mergeCell ref="L36:L37"/>
    <mergeCell ref="M36:M37"/>
    <mergeCell ref="P36:P37"/>
    <mergeCell ref="S36:S37"/>
    <mergeCell ref="T36:T37"/>
    <mergeCell ref="U36:U37"/>
    <mergeCell ref="V36:V37"/>
    <mergeCell ref="A38:C39"/>
    <mergeCell ref="D38:D39"/>
    <mergeCell ref="G38:G39"/>
    <mergeCell ref="J38:J39"/>
    <mergeCell ref="K38:K39"/>
    <mergeCell ref="L38:L39"/>
    <mergeCell ref="M38:M39"/>
    <mergeCell ref="P38:P39"/>
    <mergeCell ref="S38:S39"/>
    <mergeCell ref="T38:T39"/>
    <mergeCell ref="U38:U39"/>
    <mergeCell ref="V38:V39"/>
    <mergeCell ref="A40:C41"/>
    <mergeCell ref="D40:D41"/>
    <mergeCell ref="G40:G41"/>
    <mergeCell ref="J40:J41"/>
    <mergeCell ref="K40:K41"/>
    <mergeCell ref="L40:L41"/>
    <mergeCell ref="M40:M41"/>
    <mergeCell ref="P40:P41"/>
    <mergeCell ref="S40:S41"/>
    <mergeCell ref="T40:T41"/>
    <mergeCell ref="U40:U41"/>
    <mergeCell ref="V40:V41"/>
    <mergeCell ref="A42:C43"/>
    <mergeCell ref="D42:D43"/>
    <mergeCell ref="G42:G43"/>
    <mergeCell ref="J42:J43"/>
    <mergeCell ref="K42:K43"/>
    <mergeCell ref="L42:L43"/>
    <mergeCell ref="M42:M43"/>
    <mergeCell ref="P42:P43"/>
    <mergeCell ref="S42:S43"/>
    <mergeCell ref="T42:T43"/>
    <mergeCell ref="U42:U43"/>
    <mergeCell ref="V42:V43"/>
    <mergeCell ref="A44:C45"/>
    <mergeCell ref="D44:D45"/>
    <mergeCell ref="G44:G45"/>
    <mergeCell ref="J44:J45"/>
    <mergeCell ref="K44:K45"/>
    <mergeCell ref="L44:L45"/>
    <mergeCell ref="M44:M45"/>
    <mergeCell ref="P44:P45"/>
    <mergeCell ref="S44:S45"/>
    <mergeCell ref="T44:T45"/>
    <mergeCell ref="U44:U45"/>
    <mergeCell ref="V44:V45"/>
    <mergeCell ref="A46:C47"/>
    <mergeCell ref="D46:D47"/>
    <mergeCell ref="G46:G47"/>
    <mergeCell ref="J46:J47"/>
    <mergeCell ref="K46:K47"/>
    <mergeCell ref="L46:L47"/>
    <mergeCell ref="M46:M47"/>
    <mergeCell ref="P46:P47"/>
    <mergeCell ref="S46:S47"/>
    <mergeCell ref="T46:T47"/>
    <mergeCell ref="U46:U47"/>
    <mergeCell ref="V46:V47"/>
    <mergeCell ref="A48:C49"/>
    <mergeCell ref="D48:D49"/>
    <mergeCell ref="G48:G49"/>
    <mergeCell ref="J48:J49"/>
    <mergeCell ref="K48:K49"/>
    <mergeCell ref="L48:L49"/>
    <mergeCell ref="M48:M49"/>
    <mergeCell ref="P48:P49"/>
    <mergeCell ref="S48:S49"/>
    <mergeCell ref="T48:T49"/>
    <mergeCell ref="U48:U49"/>
    <mergeCell ref="V48:V49"/>
    <mergeCell ref="A50:C51"/>
    <mergeCell ref="D50:D51"/>
    <mergeCell ref="G50:G51"/>
    <mergeCell ref="J50:J51"/>
    <mergeCell ref="K50:K51"/>
    <mergeCell ref="L50:L51"/>
    <mergeCell ref="M50:M51"/>
    <mergeCell ref="P50:P51"/>
    <mergeCell ref="S50:S51"/>
    <mergeCell ref="T50:T51"/>
    <mergeCell ref="U50:U51"/>
    <mergeCell ref="V50:V51"/>
    <mergeCell ref="A53:C54"/>
    <mergeCell ref="D53:D54"/>
    <mergeCell ref="G53:G54"/>
    <mergeCell ref="J53:J54"/>
    <mergeCell ref="K53:K54"/>
    <mergeCell ref="L53:L54"/>
    <mergeCell ref="M53:M54"/>
    <mergeCell ref="P53:P54"/>
    <mergeCell ref="S53:S54"/>
    <mergeCell ref="T53:T54"/>
    <mergeCell ref="U53:U54"/>
    <mergeCell ref="V53:V54"/>
    <mergeCell ref="A55:C56"/>
    <mergeCell ref="D55:D56"/>
    <mergeCell ref="G55:G56"/>
    <mergeCell ref="J55:J56"/>
    <mergeCell ref="K55:K56"/>
    <mergeCell ref="L55:L56"/>
    <mergeCell ref="M55:M56"/>
    <mergeCell ref="P55:P56"/>
    <mergeCell ref="S55:S56"/>
    <mergeCell ref="T55:T56"/>
    <mergeCell ref="U55:U56"/>
    <mergeCell ref="V55:V56"/>
    <mergeCell ref="A58:C59"/>
    <mergeCell ref="D58:D59"/>
    <mergeCell ref="G58:G59"/>
    <mergeCell ref="J58:J59"/>
    <mergeCell ref="K58:K59"/>
    <mergeCell ref="L58:L59"/>
    <mergeCell ref="M58:M59"/>
    <mergeCell ref="P58:P59"/>
    <mergeCell ref="S58:S59"/>
    <mergeCell ref="T58:T59"/>
    <mergeCell ref="U58:U59"/>
    <mergeCell ref="V58:V59"/>
    <mergeCell ref="A60:C61"/>
    <mergeCell ref="D60:D61"/>
    <mergeCell ref="G60:G61"/>
    <mergeCell ref="J60:J61"/>
    <mergeCell ref="K60:K61"/>
    <mergeCell ref="L60:L61"/>
    <mergeCell ref="M60:M61"/>
    <mergeCell ref="P60:P61"/>
    <mergeCell ref="S60:S61"/>
    <mergeCell ref="T60:T61"/>
    <mergeCell ref="U60:U61"/>
    <mergeCell ref="V60:V61"/>
    <mergeCell ref="A71:C72"/>
    <mergeCell ref="D71:D72"/>
    <mergeCell ref="G71:G72"/>
    <mergeCell ref="J71:J72"/>
    <mergeCell ref="K71:K72"/>
    <mergeCell ref="L71:L72"/>
    <mergeCell ref="M71:M72"/>
    <mergeCell ref="V71:V72"/>
    <mergeCell ref="A74:L74"/>
    <mergeCell ref="P71:P72"/>
    <mergeCell ref="S71:S72"/>
    <mergeCell ref="T71:T72"/>
    <mergeCell ref="U71:U72"/>
  </mergeCells>
  <printOptions horizontalCentered="1"/>
  <pageMargins left="0.5905511811023623" right="0.5905511811023623" top="0.5905511811023623" bottom="0.3937007874015748" header="0.5905511811023623" footer="0.3937007874015748"/>
  <pageSetup horizontalDpi="600" verticalDpi="600" orientation="portrait" paperSize="9" scale="66" r:id="rId1"/>
  <colBreaks count="3" manualBreakCount="3">
    <brk id="12" max="69" man="1"/>
    <brk id="29" max="65535" man="1"/>
    <brk id="4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5"/>
  <dimension ref="A1:AA90"/>
  <sheetViews>
    <sheetView view="pageBreakPreview" zoomScale="75" zoomScaleSheetLayoutView="75" workbookViewId="0" topLeftCell="E66">
      <selection activeCell="E79" sqref="A79:IV79"/>
    </sheetView>
  </sheetViews>
  <sheetFormatPr defaultColWidth="9.00390625" defaultRowHeight="27.75" customHeight="1"/>
  <cols>
    <col min="1" max="1" width="10.75390625" style="86" customWidth="1"/>
    <col min="2" max="2" width="1.37890625" style="86" customWidth="1"/>
    <col min="3" max="3" width="11.375" style="87" customWidth="1"/>
    <col min="4" max="4" width="15.125" style="88" customWidth="1"/>
    <col min="5" max="5" width="16.75390625" style="88" customWidth="1"/>
    <col min="6" max="6" width="12.875" style="88" customWidth="1"/>
    <col min="7" max="7" width="16.25390625" style="88" customWidth="1"/>
    <col min="8" max="8" width="11.125" style="88" customWidth="1"/>
    <col min="9" max="9" width="9.875" style="88" customWidth="1"/>
    <col min="10" max="10" width="5.75390625" style="88" customWidth="1"/>
    <col min="11" max="11" width="9.25390625" style="88" customWidth="1"/>
    <col min="12" max="12" width="14.875" style="88" customWidth="1"/>
    <col min="13" max="13" width="15.75390625" style="88" customWidth="1"/>
    <col min="14" max="14" width="17.125" style="88" customWidth="1"/>
    <col min="15" max="15" width="14.375" style="88" customWidth="1"/>
    <col min="16" max="16" width="16.625" style="88" customWidth="1"/>
    <col min="17" max="17" width="11.50390625" style="88" customWidth="1"/>
    <col min="18" max="18" width="9.75390625" style="88" customWidth="1"/>
    <col min="19" max="19" width="5.625" style="88" customWidth="1"/>
    <col min="20" max="20" width="10.625" style="88" customWidth="1"/>
    <col min="21" max="22" width="15.125" style="88" customWidth="1"/>
    <col min="23" max="16384" width="9.00390625" style="88" customWidth="1"/>
  </cols>
  <sheetData>
    <row r="1" spans="1:21" s="81" customFormat="1" ht="44.25" customHeight="1">
      <c r="A1" s="80"/>
      <c r="B1" s="80"/>
      <c r="E1" s="82" t="s">
        <v>62</v>
      </c>
      <c r="H1" s="84"/>
      <c r="M1" s="82" t="s">
        <v>63</v>
      </c>
      <c r="P1" s="84"/>
      <c r="R1" s="85" t="s">
        <v>64</v>
      </c>
      <c r="S1" s="85"/>
      <c r="T1" s="85"/>
      <c r="U1" s="85"/>
    </row>
    <row r="2" ht="27" customHeight="1" thickBot="1">
      <c r="V2" s="89" t="s">
        <v>0</v>
      </c>
    </row>
    <row r="3" spans="1:22" ht="27" customHeight="1">
      <c r="A3" s="222" t="s">
        <v>65</v>
      </c>
      <c r="B3" s="222"/>
      <c r="C3" s="223"/>
      <c r="D3" s="90"/>
      <c r="E3" s="91"/>
      <c r="F3" s="92" t="s">
        <v>66</v>
      </c>
      <c r="G3" s="91"/>
      <c r="H3" s="91"/>
      <c r="I3" s="91"/>
      <c r="J3" s="91"/>
      <c r="K3" s="92" t="s">
        <v>67</v>
      </c>
      <c r="L3" s="91"/>
      <c r="M3" s="91"/>
      <c r="N3" s="92" t="s">
        <v>3</v>
      </c>
      <c r="O3" s="91"/>
      <c r="P3" s="91"/>
      <c r="Q3" s="91"/>
      <c r="R3" s="91"/>
      <c r="S3" s="92" t="s">
        <v>4</v>
      </c>
      <c r="T3" s="92"/>
      <c r="U3" s="91"/>
      <c r="V3" s="91"/>
    </row>
    <row r="4" spans="1:22" ht="25.5" customHeight="1">
      <c r="A4" s="224"/>
      <c r="B4" s="224"/>
      <c r="C4" s="225"/>
      <c r="D4" s="93" t="s">
        <v>14</v>
      </c>
      <c r="E4" s="94"/>
      <c r="F4" s="94"/>
      <c r="G4" s="94"/>
      <c r="H4" s="94"/>
      <c r="I4" s="94"/>
      <c r="J4" s="94"/>
      <c r="K4" s="94"/>
      <c r="L4" s="95"/>
      <c r="M4" s="96" t="s">
        <v>15</v>
      </c>
      <c r="N4" s="94"/>
      <c r="O4" s="94"/>
      <c r="P4" s="94"/>
      <c r="Q4" s="94"/>
      <c r="R4" s="94"/>
      <c r="S4" s="94"/>
      <c r="T4" s="94"/>
      <c r="U4" s="95"/>
      <c r="V4" s="216" t="s">
        <v>5</v>
      </c>
    </row>
    <row r="5" spans="1:22" ht="24.75" customHeight="1">
      <c r="A5" s="224"/>
      <c r="B5" s="224"/>
      <c r="C5" s="225"/>
      <c r="D5" s="96" t="s">
        <v>16</v>
      </c>
      <c r="E5" s="93"/>
      <c r="F5" s="94"/>
      <c r="G5" s="95"/>
      <c r="H5" s="219" t="s">
        <v>17</v>
      </c>
      <c r="I5" s="220"/>
      <c r="J5" s="220"/>
      <c r="K5" s="221"/>
      <c r="L5" s="210" t="s">
        <v>6</v>
      </c>
      <c r="M5" s="96" t="s">
        <v>18</v>
      </c>
      <c r="N5" s="94"/>
      <c r="O5" s="94"/>
      <c r="P5" s="95"/>
      <c r="Q5" s="219" t="s">
        <v>19</v>
      </c>
      <c r="R5" s="220"/>
      <c r="S5" s="220"/>
      <c r="T5" s="221"/>
      <c r="U5" s="210" t="s">
        <v>6</v>
      </c>
      <c r="V5" s="217"/>
    </row>
    <row r="6" spans="1:22" ht="19.5" customHeight="1">
      <c r="A6" s="224"/>
      <c r="B6" s="224"/>
      <c r="C6" s="225"/>
      <c r="D6" s="213" t="s">
        <v>54</v>
      </c>
      <c r="E6" s="97" t="s">
        <v>55</v>
      </c>
      <c r="F6" s="98" t="s">
        <v>56</v>
      </c>
      <c r="G6" s="213" t="s">
        <v>7</v>
      </c>
      <c r="H6" s="18" t="s">
        <v>68</v>
      </c>
      <c r="I6" s="18" t="s">
        <v>69</v>
      </c>
      <c r="J6" s="213" t="s">
        <v>8</v>
      </c>
      <c r="K6" s="213" t="s">
        <v>7</v>
      </c>
      <c r="L6" s="211"/>
      <c r="M6" s="213" t="s">
        <v>54</v>
      </c>
      <c r="N6" s="97" t="s">
        <v>55</v>
      </c>
      <c r="O6" s="98" t="s">
        <v>56</v>
      </c>
      <c r="P6" s="213" t="s">
        <v>7</v>
      </c>
      <c r="Q6" s="18" t="s">
        <v>68</v>
      </c>
      <c r="R6" s="18" t="s">
        <v>69</v>
      </c>
      <c r="S6" s="213" t="s">
        <v>8</v>
      </c>
      <c r="T6" s="213" t="s">
        <v>7</v>
      </c>
      <c r="U6" s="211"/>
      <c r="V6" s="217"/>
    </row>
    <row r="7" spans="1:22" ht="10.5" customHeight="1">
      <c r="A7" s="224"/>
      <c r="B7" s="224"/>
      <c r="C7" s="225"/>
      <c r="D7" s="214"/>
      <c r="E7" s="99" t="s">
        <v>9</v>
      </c>
      <c r="F7" s="100"/>
      <c r="G7" s="214"/>
      <c r="H7" s="21"/>
      <c r="I7" s="21"/>
      <c r="J7" s="214"/>
      <c r="K7" s="214"/>
      <c r="L7" s="211"/>
      <c r="M7" s="214"/>
      <c r="N7" s="99" t="s">
        <v>9</v>
      </c>
      <c r="P7" s="214"/>
      <c r="Q7" s="21"/>
      <c r="R7" s="21"/>
      <c r="S7" s="214"/>
      <c r="T7" s="214"/>
      <c r="U7" s="211"/>
      <c r="V7" s="217"/>
    </row>
    <row r="8" spans="1:22" ht="33.75" customHeight="1" thickBot="1">
      <c r="A8" s="226"/>
      <c r="B8" s="226"/>
      <c r="C8" s="227"/>
      <c r="D8" s="215"/>
      <c r="E8" s="101" t="s">
        <v>70</v>
      </c>
      <c r="F8" s="101" t="s">
        <v>71</v>
      </c>
      <c r="G8" s="215"/>
      <c r="H8" s="22" t="s">
        <v>72</v>
      </c>
      <c r="I8" s="23" t="s">
        <v>73</v>
      </c>
      <c r="J8" s="215"/>
      <c r="K8" s="215"/>
      <c r="L8" s="212"/>
      <c r="M8" s="215"/>
      <c r="N8" s="101" t="s">
        <v>70</v>
      </c>
      <c r="O8" s="101" t="s">
        <v>71</v>
      </c>
      <c r="P8" s="215"/>
      <c r="Q8" s="22" t="s">
        <v>72</v>
      </c>
      <c r="R8" s="23" t="s">
        <v>73</v>
      </c>
      <c r="S8" s="215"/>
      <c r="T8" s="215"/>
      <c r="U8" s="212"/>
      <c r="V8" s="218"/>
    </row>
    <row r="9" spans="1:22" ht="15" customHeight="1">
      <c r="A9" s="102"/>
      <c r="B9" s="102"/>
      <c r="C9" s="102"/>
      <c r="D9" s="103"/>
      <c r="E9" s="104"/>
      <c r="F9" s="104"/>
      <c r="G9" s="105"/>
      <c r="H9" s="104"/>
      <c r="I9" s="106"/>
      <c r="J9" s="105"/>
      <c r="K9" s="105"/>
      <c r="L9" s="107"/>
      <c r="M9" s="108"/>
      <c r="N9" s="104"/>
      <c r="O9" s="104"/>
      <c r="P9" s="105"/>
      <c r="Q9" s="104"/>
      <c r="R9" s="106"/>
      <c r="S9" s="109"/>
      <c r="T9" s="105"/>
      <c r="U9" s="107"/>
      <c r="V9" s="105"/>
    </row>
    <row r="10" spans="1:27" s="113" customFormat="1" ht="19.5" customHeight="1">
      <c r="A10" s="202" t="s">
        <v>74</v>
      </c>
      <c r="B10" s="202"/>
      <c r="C10" s="202"/>
      <c r="D10" s="197">
        <f>SUM(D12:D21)</f>
        <v>62901036994</v>
      </c>
      <c r="E10" s="110">
        <f>E12+E14+E16+E18+E20</f>
        <v>51470000000</v>
      </c>
      <c r="F10" s="110">
        <f>F12+F14+F16+F18+F20</f>
        <v>69000000</v>
      </c>
      <c r="G10" s="197">
        <f>SUM(D10:F11)</f>
        <v>136644255252</v>
      </c>
      <c r="H10" s="110">
        <f>H12+H14+H16+H18+H20</f>
        <v>0</v>
      </c>
      <c r="I10" s="110">
        <f>I12+I14+I16+I18+I20</f>
        <v>0</v>
      </c>
      <c r="J10" s="197">
        <f>SUM(J12:J21)</f>
        <v>0</v>
      </c>
      <c r="K10" s="197">
        <f>SUM(H10:J11)</f>
        <v>0</v>
      </c>
      <c r="L10" s="197">
        <f>G10+K10</f>
        <v>136644255252</v>
      </c>
      <c r="M10" s="197">
        <f>SUM(M12:M21)</f>
        <v>63191293360</v>
      </c>
      <c r="N10" s="110">
        <f>N12+N14+N16+N18+N20</f>
        <v>51470000000</v>
      </c>
      <c r="O10" s="110">
        <f>O12+O14+O16+O18+O20</f>
        <v>72000000</v>
      </c>
      <c r="P10" s="197">
        <f>SUM(M10:O11)</f>
        <v>136652465000</v>
      </c>
      <c r="Q10" s="110">
        <f>Q12+Q14+Q16+Q18+Q20</f>
        <v>0</v>
      </c>
      <c r="R10" s="110">
        <f>R12+R14+R16+R18+R20</f>
        <v>0</v>
      </c>
      <c r="S10" s="197">
        <f>SUM(S12:S21)</f>
        <v>0</v>
      </c>
      <c r="T10" s="197">
        <f>SUM(Q10:S11)</f>
        <v>0</v>
      </c>
      <c r="U10" s="197">
        <f>P10+T10</f>
        <v>136652465000</v>
      </c>
      <c r="V10" s="197">
        <f>L10-U10</f>
        <v>-8209748</v>
      </c>
      <c r="W10" s="111"/>
      <c r="X10" s="111"/>
      <c r="Y10" s="111"/>
      <c r="Z10" s="111"/>
      <c r="AA10" s="111"/>
    </row>
    <row r="11" spans="1:27" s="113" customFormat="1" ht="19.5" customHeight="1">
      <c r="A11" s="202"/>
      <c r="B11" s="202"/>
      <c r="C11" s="202"/>
      <c r="D11" s="197"/>
      <c r="E11" s="36">
        <f>E13+E15+E17+E19+E21</f>
        <v>22204218258</v>
      </c>
      <c r="F11" s="36">
        <f>F13+F15+F17+F19+F21</f>
        <v>0</v>
      </c>
      <c r="G11" s="197"/>
      <c r="H11" s="36">
        <f>H13+H15+H17+H19+H21</f>
        <v>0</v>
      </c>
      <c r="I11" s="36">
        <f>I13+I15+I17+I19+I21</f>
        <v>0</v>
      </c>
      <c r="J11" s="197"/>
      <c r="K11" s="197"/>
      <c r="L11" s="197"/>
      <c r="M11" s="197"/>
      <c r="N11" s="36">
        <f>N13+N15+N17+N19+N21</f>
        <v>21919171640</v>
      </c>
      <c r="O11" s="36">
        <f>O13+O15+O17+O19+O21</f>
        <v>0</v>
      </c>
      <c r="P11" s="197"/>
      <c r="Q11" s="36">
        <f>Q13+Q15+Q17+Q19+Q21</f>
        <v>0</v>
      </c>
      <c r="R11" s="36">
        <f>R13+R15+R17+R19+R21</f>
        <v>0</v>
      </c>
      <c r="S11" s="197"/>
      <c r="T11" s="197"/>
      <c r="U11" s="197"/>
      <c r="V11" s="197"/>
      <c r="W11" s="111"/>
      <c r="X11" s="111"/>
      <c r="Y11" s="111"/>
      <c r="Z11" s="111"/>
      <c r="AA11" s="111"/>
    </row>
    <row r="12" spans="1:27" s="113" customFormat="1" ht="21.75" customHeight="1">
      <c r="A12" s="183" t="s">
        <v>75</v>
      </c>
      <c r="B12" s="183"/>
      <c r="C12" s="183"/>
      <c r="D12" s="204"/>
      <c r="E12" s="114"/>
      <c r="F12" s="114"/>
      <c r="G12" s="196">
        <f>SUM(D12:F13)</f>
        <v>0</v>
      </c>
      <c r="H12" s="114"/>
      <c r="I12" s="114"/>
      <c r="J12" s="199"/>
      <c r="K12" s="196">
        <f>SUM(H12:J13)</f>
        <v>0</v>
      </c>
      <c r="L12" s="196">
        <f>G12+K12</f>
        <v>0</v>
      </c>
      <c r="M12" s="204"/>
      <c r="N12" s="114"/>
      <c r="O12" s="114"/>
      <c r="P12" s="196">
        <f>SUM(M12:O13)</f>
        <v>0</v>
      </c>
      <c r="Q12" s="114"/>
      <c r="R12" s="114"/>
      <c r="S12" s="199"/>
      <c r="T12" s="196">
        <f>SUM(Q12:S13)</f>
        <v>0</v>
      </c>
      <c r="U12" s="196">
        <f>P12+T12</f>
        <v>0</v>
      </c>
      <c r="V12" s="196">
        <f>L12-U12</f>
        <v>0</v>
      </c>
      <c r="W12" s="111"/>
      <c r="X12" s="111"/>
      <c r="Y12" s="111"/>
      <c r="Z12" s="111"/>
      <c r="AA12" s="111"/>
    </row>
    <row r="13" spans="1:27" s="113" customFormat="1" ht="21.75" customHeight="1">
      <c r="A13" s="183"/>
      <c r="B13" s="183"/>
      <c r="C13" s="183"/>
      <c r="D13" s="204"/>
      <c r="E13" s="117"/>
      <c r="F13" s="117"/>
      <c r="G13" s="196"/>
      <c r="H13" s="40"/>
      <c r="I13" s="40"/>
      <c r="J13" s="199"/>
      <c r="K13" s="196"/>
      <c r="L13" s="196"/>
      <c r="M13" s="204"/>
      <c r="N13" s="117"/>
      <c r="O13" s="117"/>
      <c r="P13" s="196"/>
      <c r="Q13" s="40"/>
      <c r="R13" s="40"/>
      <c r="S13" s="199"/>
      <c r="T13" s="196"/>
      <c r="U13" s="196"/>
      <c r="V13" s="196"/>
      <c r="W13" s="111"/>
      <c r="X13" s="111"/>
      <c r="Y13" s="111"/>
      <c r="Z13" s="111"/>
      <c r="AA13" s="111"/>
    </row>
    <row r="14" spans="1:27" s="113" customFormat="1" ht="21.75" customHeight="1">
      <c r="A14" s="208" t="s">
        <v>76</v>
      </c>
      <c r="B14" s="208"/>
      <c r="C14" s="208"/>
      <c r="D14" s="204">
        <v>8440000000</v>
      </c>
      <c r="E14" s="114">
        <v>7500000000</v>
      </c>
      <c r="F14" s="114"/>
      <c r="G14" s="196">
        <f>SUM(D14:F15)</f>
        <v>15940000000</v>
      </c>
      <c r="H14" s="114"/>
      <c r="I14" s="114"/>
      <c r="J14" s="204"/>
      <c r="K14" s="196">
        <f>SUM(H14:J15)</f>
        <v>0</v>
      </c>
      <c r="L14" s="196">
        <f>G14+K14</f>
        <v>15940000000</v>
      </c>
      <c r="M14" s="204">
        <v>8440000000</v>
      </c>
      <c r="N14" s="114">
        <v>7500000000</v>
      </c>
      <c r="O14" s="114"/>
      <c r="P14" s="196">
        <f>SUM(M14:O15)</f>
        <v>15940000000</v>
      </c>
      <c r="Q14" s="114"/>
      <c r="R14" s="114"/>
      <c r="S14" s="204"/>
      <c r="T14" s="196">
        <f>SUM(Q14:S15)</f>
        <v>0</v>
      </c>
      <c r="U14" s="196">
        <f>P14+T14</f>
        <v>15940000000</v>
      </c>
      <c r="V14" s="196">
        <f>L14-U14</f>
        <v>0</v>
      </c>
      <c r="W14" s="111"/>
      <c r="X14" s="111"/>
      <c r="Y14" s="111"/>
      <c r="Z14" s="111"/>
      <c r="AA14" s="111"/>
    </row>
    <row r="15" spans="1:27" s="113" customFormat="1" ht="21.75" customHeight="1">
      <c r="A15" s="208"/>
      <c r="B15" s="208"/>
      <c r="C15" s="208"/>
      <c r="D15" s="204"/>
      <c r="E15" s="40"/>
      <c r="F15" s="40"/>
      <c r="G15" s="196"/>
      <c r="H15" s="40"/>
      <c r="I15" s="40"/>
      <c r="J15" s="204"/>
      <c r="K15" s="196"/>
      <c r="L15" s="196"/>
      <c r="M15" s="204"/>
      <c r="N15" s="40"/>
      <c r="O15" s="40"/>
      <c r="P15" s="196"/>
      <c r="Q15" s="40"/>
      <c r="R15" s="40"/>
      <c r="S15" s="204"/>
      <c r="T15" s="196"/>
      <c r="U15" s="196"/>
      <c r="V15" s="196"/>
      <c r="W15" s="111"/>
      <c r="X15" s="111"/>
      <c r="Y15" s="111"/>
      <c r="Z15" s="111"/>
      <c r="AA15" s="111"/>
    </row>
    <row r="16" spans="1:27" s="113" customFormat="1" ht="21.75" customHeight="1">
      <c r="A16" s="208" t="s">
        <v>57</v>
      </c>
      <c r="B16" s="208"/>
      <c r="C16" s="208"/>
      <c r="D16" s="204">
        <v>41288000000</v>
      </c>
      <c r="E16" s="114">
        <v>43970000000</v>
      </c>
      <c r="F16" s="114">
        <v>69000000</v>
      </c>
      <c r="G16" s="196">
        <f>SUM(D16:F17)</f>
        <v>107204121133</v>
      </c>
      <c r="H16" s="114"/>
      <c r="I16" s="114"/>
      <c r="J16" s="204"/>
      <c r="K16" s="196">
        <f>SUM(H16:J17)</f>
        <v>0</v>
      </c>
      <c r="L16" s="196">
        <f>G16+K16</f>
        <v>107204121133</v>
      </c>
      <c r="M16" s="204">
        <v>41288000000</v>
      </c>
      <c r="N16" s="114">
        <v>43970000000</v>
      </c>
      <c r="O16" s="114">
        <v>72000000</v>
      </c>
      <c r="P16" s="196">
        <f>SUM(M16:O17)</f>
        <v>107212330000</v>
      </c>
      <c r="Q16" s="114"/>
      <c r="R16" s="114"/>
      <c r="S16" s="204"/>
      <c r="T16" s="196">
        <f>SUM(Q16:S17)</f>
        <v>0</v>
      </c>
      <c r="U16" s="196">
        <f>P16+T16</f>
        <v>107212330000</v>
      </c>
      <c r="V16" s="196">
        <f>L16-U16</f>
        <v>-8208867</v>
      </c>
      <c r="W16" s="111"/>
      <c r="X16" s="111"/>
      <c r="Y16" s="111"/>
      <c r="Z16" s="111"/>
      <c r="AA16" s="111"/>
    </row>
    <row r="17" spans="1:27" s="113" customFormat="1" ht="21.75" customHeight="1">
      <c r="A17" s="208"/>
      <c r="B17" s="208"/>
      <c r="C17" s="208"/>
      <c r="D17" s="204"/>
      <c r="E17" s="40">
        <v>21877121133</v>
      </c>
      <c r="F17" s="40"/>
      <c r="G17" s="196"/>
      <c r="H17" s="40"/>
      <c r="I17" s="40"/>
      <c r="J17" s="204"/>
      <c r="K17" s="196"/>
      <c r="L17" s="196"/>
      <c r="M17" s="204"/>
      <c r="N17" s="40">
        <v>21882330000</v>
      </c>
      <c r="O17" s="40"/>
      <c r="P17" s="196"/>
      <c r="Q17" s="40"/>
      <c r="R17" s="40"/>
      <c r="S17" s="204"/>
      <c r="T17" s="196"/>
      <c r="U17" s="196"/>
      <c r="V17" s="196"/>
      <c r="W17" s="111"/>
      <c r="X17" s="111"/>
      <c r="Y17" s="111"/>
      <c r="Z17" s="111"/>
      <c r="AA17" s="111"/>
    </row>
    <row r="18" spans="1:22" s="118" customFormat="1" ht="21.75" customHeight="1">
      <c r="A18" s="208" t="s">
        <v>58</v>
      </c>
      <c r="B18" s="208"/>
      <c r="C18" s="208"/>
      <c r="D18" s="204">
        <v>410714286</v>
      </c>
      <c r="E18" s="114"/>
      <c r="F18" s="114"/>
      <c r="G18" s="196">
        <f>SUM(D18:F19)</f>
        <v>447555926</v>
      </c>
      <c r="H18" s="114"/>
      <c r="I18" s="114"/>
      <c r="J18" s="204"/>
      <c r="K18" s="196">
        <f>SUM(H18:J19)</f>
        <v>0</v>
      </c>
      <c r="L18" s="196">
        <f>G18+K18</f>
        <v>447555926</v>
      </c>
      <c r="M18" s="204">
        <v>410714360</v>
      </c>
      <c r="N18" s="114"/>
      <c r="O18" s="114"/>
      <c r="P18" s="196">
        <f>SUM(M18:O19)</f>
        <v>447556000</v>
      </c>
      <c r="Q18" s="114"/>
      <c r="R18" s="114"/>
      <c r="S18" s="204"/>
      <c r="T18" s="196">
        <f>SUM(Q18:S19)</f>
        <v>0</v>
      </c>
      <c r="U18" s="196">
        <f>P18+T18</f>
        <v>447556000</v>
      </c>
      <c r="V18" s="196">
        <f>L18-U18</f>
        <v>-74</v>
      </c>
    </row>
    <row r="19" spans="1:22" s="118" customFormat="1" ht="21.75" customHeight="1">
      <c r="A19" s="208"/>
      <c r="B19" s="208"/>
      <c r="C19" s="208"/>
      <c r="D19" s="204"/>
      <c r="E19" s="40">
        <v>36841640</v>
      </c>
      <c r="F19" s="40"/>
      <c r="G19" s="196"/>
      <c r="H19" s="40"/>
      <c r="I19" s="40"/>
      <c r="J19" s="204"/>
      <c r="K19" s="196"/>
      <c r="L19" s="196"/>
      <c r="M19" s="204"/>
      <c r="N19" s="40">
        <v>36841640</v>
      </c>
      <c r="O19" s="40"/>
      <c r="P19" s="196"/>
      <c r="Q19" s="40"/>
      <c r="R19" s="40"/>
      <c r="S19" s="204"/>
      <c r="T19" s="196"/>
      <c r="U19" s="196"/>
      <c r="V19" s="196"/>
    </row>
    <row r="20" spans="1:27" s="113" customFormat="1" ht="21.75" customHeight="1">
      <c r="A20" s="209" t="s">
        <v>77</v>
      </c>
      <c r="B20" s="209"/>
      <c r="C20" s="209"/>
      <c r="D20" s="204">
        <v>12762322708</v>
      </c>
      <c r="E20" s="114"/>
      <c r="F20" s="114"/>
      <c r="G20" s="196">
        <f>SUM(D20:F21)</f>
        <v>13052578193</v>
      </c>
      <c r="H20" s="114"/>
      <c r="I20" s="114"/>
      <c r="J20" s="204"/>
      <c r="K20" s="196">
        <f>SUM(H20:J21)</f>
        <v>0</v>
      </c>
      <c r="L20" s="196">
        <f>G20+K20</f>
        <v>13052578193</v>
      </c>
      <c r="M20" s="204">
        <v>13052579000</v>
      </c>
      <c r="N20" s="114"/>
      <c r="O20" s="114"/>
      <c r="P20" s="196">
        <f>SUM(M20:O21)</f>
        <v>13052579000</v>
      </c>
      <c r="Q20" s="114"/>
      <c r="R20" s="114"/>
      <c r="S20" s="204"/>
      <c r="T20" s="196">
        <f>SUM(Q20:S21)</f>
        <v>0</v>
      </c>
      <c r="U20" s="196">
        <f>T20+P20</f>
        <v>13052579000</v>
      </c>
      <c r="V20" s="196">
        <f>L20-U20</f>
        <v>-807</v>
      </c>
      <c r="W20" s="111"/>
      <c r="X20" s="111"/>
      <c r="Y20" s="111"/>
      <c r="Z20" s="111"/>
      <c r="AA20" s="111"/>
    </row>
    <row r="21" spans="1:27" s="113" customFormat="1" ht="21.75" customHeight="1">
      <c r="A21" s="209"/>
      <c r="B21" s="209"/>
      <c r="C21" s="209"/>
      <c r="D21" s="204"/>
      <c r="E21" s="40">
        <v>290255485</v>
      </c>
      <c r="F21" s="40"/>
      <c r="G21" s="196"/>
      <c r="H21" s="40"/>
      <c r="I21" s="40"/>
      <c r="J21" s="204"/>
      <c r="K21" s="196"/>
      <c r="L21" s="196"/>
      <c r="M21" s="204"/>
      <c r="N21" s="40"/>
      <c r="O21" s="40"/>
      <c r="P21" s="196"/>
      <c r="Q21" s="40"/>
      <c r="R21" s="40"/>
      <c r="S21" s="204"/>
      <c r="T21" s="196"/>
      <c r="U21" s="196"/>
      <c r="V21" s="196"/>
      <c r="W21" s="111"/>
      <c r="X21" s="111"/>
      <c r="Y21" s="111"/>
      <c r="Z21" s="111"/>
      <c r="AA21" s="111"/>
    </row>
    <row r="22" spans="1:27" s="113" customFormat="1" ht="20.25" customHeight="1" hidden="1">
      <c r="A22" s="119"/>
      <c r="B22" s="120"/>
      <c r="C22" s="121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22"/>
      <c r="U22" s="115"/>
      <c r="V22" s="115"/>
      <c r="W22" s="111"/>
      <c r="X22" s="111"/>
      <c r="Y22" s="111"/>
      <c r="Z22" s="111"/>
      <c r="AA22" s="111"/>
    </row>
    <row r="23" spans="1:27" s="113" customFormat="1" ht="19.5" customHeight="1" hidden="1">
      <c r="A23" s="202" t="s">
        <v>78</v>
      </c>
      <c r="B23" s="202"/>
      <c r="C23" s="202"/>
      <c r="D23" s="197">
        <f>SUM(D25:D34)</f>
        <v>0</v>
      </c>
      <c r="E23" s="110">
        <f>E25+E60+E27+E29+E31+E33</f>
        <v>0</v>
      </c>
      <c r="F23" s="110">
        <f>F25+F60+F27+F29+F31+F33</f>
        <v>0</v>
      </c>
      <c r="G23" s="197">
        <f>SUM(D23:F24)</f>
        <v>0</v>
      </c>
      <c r="H23" s="110">
        <f>H25+H60+H27+H29+H31+H33</f>
        <v>0</v>
      </c>
      <c r="I23" s="110">
        <f>I25+I60+I27+I29+I31+I33</f>
        <v>0</v>
      </c>
      <c r="J23" s="197">
        <f>SUM(J25:J34)</f>
        <v>0</v>
      </c>
      <c r="K23" s="197">
        <f>SUM(H23:J24)</f>
        <v>0</v>
      </c>
      <c r="L23" s="197">
        <f>G23+K23</f>
        <v>0</v>
      </c>
      <c r="M23" s="197">
        <f>SUM(M25:M34)</f>
        <v>0</v>
      </c>
      <c r="N23" s="110">
        <f>N25+N60+N27+N29+N31+N33</f>
        <v>0</v>
      </c>
      <c r="O23" s="110">
        <f>O25+O60++O27+O29+O31+O33</f>
        <v>0</v>
      </c>
      <c r="P23" s="197">
        <f>SUM(M23:O24)</f>
        <v>0</v>
      </c>
      <c r="Q23" s="110">
        <f>Q25+Q60+Q27+Q29+Q31+Q33</f>
        <v>0</v>
      </c>
      <c r="R23" s="110">
        <f>R25+R60+R27+R29+R31+R33</f>
        <v>0</v>
      </c>
      <c r="S23" s="197">
        <f>SUM(S25:S34)</f>
        <v>0</v>
      </c>
      <c r="T23" s="197">
        <f>SUM(Q23:S24)</f>
        <v>0</v>
      </c>
      <c r="U23" s="197">
        <f>T23+P23</f>
        <v>0</v>
      </c>
      <c r="V23" s="197">
        <f>L23-U23</f>
        <v>0</v>
      </c>
      <c r="W23" s="111"/>
      <c r="X23" s="111"/>
      <c r="Y23" s="111"/>
      <c r="Z23" s="111"/>
      <c r="AA23" s="111"/>
    </row>
    <row r="24" spans="1:27" s="113" customFormat="1" ht="19.5" customHeight="1" hidden="1">
      <c r="A24" s="202"/>
      <c r="B24" s="202"/>
      <c r="C24" s="202"/>
      <c r="D24" s="197"/>
      <c r="E24" s="36">
        <f>E26+E61+E28+E30+E32+E34</f>
        <v>0</v>
      </c>
      <c r="F24" s="36">
        <f>F26+F61+F28+F30+F32+F34</f>
        <v>0</v>
      </c>
      <c r="G24" s="197"/>
      <c r="H24" s="36">
        <f>H26+H61+H28+H30+H32+H34</f>
        <v>0</v>
      </c>
      <c r="I24" s="36">
        <f>I26+I61+I28+I30+I32+I34</f>
        <v>0</v>
      </c>
      <c r="J24" s="197"/>
      <c r="K24" s="197"/>
      <c r="L24" s="197"/>
      <c r="M24" s="197"/>
      <c r="N24" s="36">
        <f>N26+N61+N28+N30+N32+N34</f>
        <v>0</v>
      </c>
      <c r="O24" s="36">
        <f>O26+O61+O28+O30+O32+O34</f>
        <v>0</v>
      </c>
      <c r="P24" s="197"/>
      <c r="Q24" s="36">
        <f>Q26+Q61+Q28+Q30+Q32+Q34</f>
        <v>0</v>
      </c>
      <c r="R24" s="36">
        <f>R26+R61+R28+R30+R32+R34</f>
        <v>0</v>
      </c>
      <c r="S24" s="197"/>
      <c r="T24" s="197"/>
      <c r="U24" s="197"/>
      <c r="V24" s="197"/>
      <c r="W24" s="111"/>
      <c r="X24" s="111"/>
      <c r="Y24" s="111"/>
      <c r="Z24" s="111"/>
      <c r="AA24" s="111"/>
    </row>
    <row r="25" spans="1:27" s="113" customFormat="1" ht="21.75" customHeight="1" hidden="1">
      <c r="A25" s="208" t="s">
        <v>59</v>
      </c>
      <c r="B25" s="208"/>
      <c r="C25" s="208"/>
      <c r="D25" s="204"/>
      <c r="E25" s="114"/>
      <c r="F25" s="114"/>
      <c r="G25" s="196">
        <f>SUM(D25:F26)</f>
        <v>0</v>
      </c>
      <c r="H25" s="114"/>
      <c r="I25" s="114"/>
      <c r="J25" s="204"/>
      <c r="K25" s="196">
        <f>SUM(H25:J26)</f>
        <v>0</v>
      </c>
      <c r="L25" s="196">
        <f>G25+K25</f>
        <v>0</v>
      </c>
      <c r="M25" s="204"/>
      <c r="N25" s="114"/>
      <c r="O25" s="114"/>
      <c r="P25" s="196">
        <f>SUM(M25:O26)</f>
        <v>0</v>
      </c>
      <c r="Q25" s="114"/>
      <c r="R25" s="114"/>
      <c r="S25" s="204"/>
      <c r="T25" s="196">
        <f>SUM(Q25:S26)</f>
        <v>0</v>
      </c>
      <c r="U25" s="196">
        <f>T25+P25</f>
        <v>0</v>
      </c>
      <c r="V25" s="196">
        <f>L25-U25</f>
        <v>0</v>
      </c>
      <c r="W25" s="111"/>
      <c r="X25" s="111"/>
      <c r="Y25" s="111"/>
      <c r="Z25" s="111"/>
      <c r="AA25" s="111"/>
    </row>
    <row r="26" spans="1:27" s="113" customFormat="1" ht="21.75" customHeight="1" hidden="1">
      <c r="A26" s="208"/>
      <c r="B26" s="208"/>
      <c r="C26" s="208"/>
      <c r="D26" s="204"/>
      <c r="E26" s="40"/>
      <c r="F26" s="40"/>
      <c r="G26" s="196"/>
      <c r="H26" s="40"/>
      <c r="I26" s="40"/>
      <c r="J26" s="204"/>
      <c r="K26" s="196"/>
      <c r="L26" s="196"/>
      <c r="M26" s="204"/>
      <c r="N26" s="40"/>
      <c r="O26" s="40"/>
      <c r="P26" s="196"/>
      <c r="Q26" s="40"/>
      <c r="R26" s="40"/>
      <c r="S26" s="204"/>
      <c r="T26" s="196"/>
      <c r="U26" s="196"/>
      <c r="V26" s="196"/>
      <c r="W26" s="111"/>
      <c r="X26" s="111"/>
      <c r="Y26" s="111"/>
      <c r="Z26" s="111"/>
      <c r="AA26" s="111"/>
    </row>
    <row r="27" spans="1:27" s="126" customFormat="1" ht="21.75" customHeight="1" hidden="1">
      <c r="A27" s="207" t="s">
        <v>79</v>
      </c>
      <c r="B27" s="207"/>
      <c r="C27" s="207"/>
      <c r="D27" s="198"/>
      <c r="E27" s="123"/>
      <c r="F27" s="123"/>
      <c r="G27" s="200">
        <f>SUM(D27:F28)</f>
        <v>0</v>
      </c>
      <c r="H27" s="123"/>
      <c r="I27" s="123"/>
      <c r="J27" s="198"/>
      <c r="K27" s="200">
        <f>SUM(H27:J28)</f>
        <v>0</v>
      </c>
      <c r="L27" s="200">
        <f>SUM(G27+K27)</f>
        <v>0</v>
      </c>
      <c r="M27" s="198"/>
      <c r="N27" s="123"/>
      <c r="O27" s="123"/>
      <c r="P27" s="200">
        <f>SUM(M27:O28)</f>
        <v>0</v>
      </c>
      <c r="Q27" s="123"/>
      <c r="R27" s="123"/>
      <c r="S27" s="198"/>
      <c r="T27" s="196">
        <f>SUM(Q27:S28)</f>
        <v>0</v>
      </c>
      <c r="U27" s="196">
        <f>T27+P27</f>
        <v>0</v>
      </c>
      <c r="V27" s="196">
        <f>L27-U27</f>
        <v>0</v>
      </c>
      <c r="W27" s="125"/>
      <c r="X27" s="125"/>
      <c r="Y27" s="125"/>
      <c r="Z27" s="125"/>
      <c r="AA27" s="125"/>
    </row>
    <row r="28" spans="1:27" s="126" customFormat="1" ht="21.75" customHeight="1" hidden="1">
      <c r="A28" s="207"/>
      <c r="B28" s="207"/>
      <c r="C28" s="207"/>
      <c r="D28" s="198"/>
      <c r="E28" s="40"/>
      <c r="F28" s="40"/>
      <c r="G28" s="200"/>
      <c r="H28" s="40"/>
      <c r="I28" s="40"/>
      <c r="J28" s="198"/>
      <c r="K28" s="200"/>
      <c r="L28" s="200"/>
      <c r="M28" s="198"/>
      <c r="N28" s="40"/>
      <c r="O28" s="40"/>
      <c r="P28" s="200"/>
      <c r="Q28" s="40"/>
      <c r="R28" s="40"/>
      <c r="S28" s="198"/>
      <c r="T28" s="196"/>
      <c r="U28" s="196"/>
      <c r="V28" s="196"/>
      <c r="W28" s="125"/>
      <c r="X28" s="125"/>
      <c r="Y28" s="125"/>
      <c r="Z28" s="125"/>
      <c r="AA28" s="125"/>
    </row>
    <row r="29" spans="1:27" s="126" customFormat="1" ht="21.75" customHeight="1" hidden="1">
      <c r="A29" s="206" t="s">
        <v>80</v>
      </c>
      <c r="B29" s="206"/>
      <c r="C29" s="206"/>
      <c r="D29" s="198"/>
      <c r="E29" s="114"/>
      <c r="F29" s="114"/>
      <c r="G29" s="200">
        <f>SUM(D29:F30)</f>
        <v>0</v>
      </c>
      <c r="H29" s="114"/>
      <c r="I29" s="114"/>
      <c r="J29" s="205"/>
      <c r="K29" s="200">
        <f>SUM(H29:J30)</f>
        <v>0</v>
      </c>
      <c r="L29" s="200">
        <f>SUM(G29+K29)</f>
        <v>0</v>
      </c>
      <c r="M29" s="198"/>
      <c r="N29" s="114"/>
      <c r="O29" s="114"/>
      <c r="P29" s="200">
        <f>SUM(M29:O30)</f>
        <v>0</v>
      </c>
      <c r="Q29" s="114"/>
      <c r="R29" s="114"/>
      <c r="S29" s="205"/>
      <c r="T29" s="196">
        <f>SUM(Q29:S30)</f>
        <v>0</v>
      </c>
      <c r="U29" s="196">
        <f>T29+P29</f>
        <v>0</v>
      </c>
      <c r="V29" s="196">
        <f>L29-U29</f>
        <v>0</v>
      </c>
      <c r="W29" s="125"/>
      <c r="X29" s="125"/>
      <c r="Y29" s="125"/>
      <c r="Z29" s="125"/>
      <c r="AA29" s="125"/>
    </row>
    <row r="30" spans="1:27" s="126" customFormat="1" ht="21.75" customHeight="1" hidden="1">
      <c r="A30" s="206"/>
      <c r="B30" s="206"/>
      <c r="C30" s="206"/>
      <c r="D30" s="198"/>
      <c r="E30" s="40"/>
      <c r="F30" s="40"/>
      <c r="G30" s="200"/>
      <c r="H30" s="40"/>
      <c r="I30" s="40"/>
      <c r="J30" s="205"/>
      <c r="K30" s="200"/>
      <c r="L30" s="200"/>
      <c r="M30" s="198"/>
      <c r="N30" s="40"/>
      <c r="O30" s="40"/>
      <c r="P30" s="200"/>
      <c r="Q30" s="40"/>
      <c r="R30" s="40"/>
      <c r="S30" s="205"/>
      <c r="T30" s="196"/>
      <c r="U30" s="196"/>
      <c r="V30" s="196"/>
      <c r="W30" s="125"/>
      <c r="X30" s="125"/>
      <c r="Y30" s="125"/>
      <c r="Z30" s="125"/>
      <c r="AA30" s="125"/>
    </row>
    <row r="31" spans="1:27" s="126" customFormat="1" ht="21.75" customHeight="1" hidden="1">
      <c r="A31" s="178" t="s">
        <v>81</v>
      </c>
      <c r="B31" s="178"/>
      <c r="C31" s="178"/>
      <c r="D31" s="198"/>
      <c r="E31" s="114"/>
      <c r="F31" s="114"/>
      <c r="G31" s="200">
        <f>SUM(D31:F32)</f>
        <v>0</v>
      </c>
      <c r="H31" s="114"/>
      <c r="I31" s="114"/>
      <c r="J31" s="205"/>
      <c r="K31" s="200">
        <f>SUM(H31:J32)</f>
        <v>0</v>
      </c>
      <c r="L31" s="200">
        <f>SUM(G31+K31)</f>
        <v>0</v>
      </c>
      <c r="M31" s="198"/>
      <c r="N31" s="114"/>
      <c r="O31" s="114"/>
      <c r="P31" s="200">
        <f>SUM(M31:O32)</f>
        <v>0</v>
      </c>
      <c r="Q31" s="114"/>
      <c r="R31" s="114"/>
      <c r="S31" s="205"/>
      <c r="T31" s="196">
        <f>SUM(Q31:S32)</f>
        <v>0</v>
      </c>
      <c r="U31" s="196">
        <f>T31+P31</f>
        <v>0</v>
      </c>
      <c r="V31" s="196">
        <f>L31-U31</f>
        <v>0</v>
      </c>
      <c r="W31" s="125"/>
      <c r="X31" s="125"/>
      <c r="Y31" s="125"/>
      <c r="Z31" s="125"/>
      <c r="AA31" s="125"/>
    </row>
    <row r="32" spans="1:27" s="126" customFormat="1" ht="21.75" customHeight="1" hidden="1">
      <c r="A32" s="178"/>
      <c r="B32" s="178"/>
      <c r="C32" s="178"/>
      <c r="D32" s="198"/>
      <c r="E32" s="40"/>
      <c r="F32" s="40"/>
      <c r="G32" s="200"/>
      <c r="H32" s="40"/>
      <c r="I32" s="40"/>
      <c r="J32" s="205"/>
      <c r="K32" s="200"/>
      <c r="L32" s="200"/>
      <c r="M32" s="198"/>
      <c r="N32" s="40"/>
      <c r="O32" s="40"/>
      <c r="P32" s="200"/>
      <c r="Q32" s="40"/>
      <c r="R32" s="40"/>
      <c r="S32" s="205"/>
      <c r="T32" s="196"/>
      <c r="U32" s="196"/>
      <c r="V32" s="196"/>
      <c r="W32" s="125"/>
      <c r="X32" s="125"/>
      <c r="Y32" s="125"/>
      <c r="Z32" s="125"/>
      <c r="AA32" s="125"/>
    </row>
    <row r="33" spans="1:27" s="113" customFormat="1" ht="21.75" customHeight="1" hidden="1">
      <c r="A33" s="178" t="s">
        <v>82</v>
      </c>
      <c r="B33" s="178"/>
      <c r="C33" s="178"/>
      <c r="D33" s="198"/>
      <c r="E33" s="114"/>
      <c r="F33" s="123"/>
      <c r="G33" s="200">
        <f>SUM(D33:F34)</f>
        <v>0</v>
      </c>
      <c r="H33" s="123"/>
      <c r="I33" s="123"/>
      <c r="J33" s="198"/>
      <c r="K33" s="200">
        <f>SUM(H33:J34)</f>
        <v>0</v>
      </c>
      <c r="L33" s="200">
        <f>G33+K33</f>
        <v>0</v>
      </c>
      <c r="M33" s="198"/>
      <c r="N33" s="114"/>
      <c r="O33" s="123"/>
      <c r="P33" s="200">
        <f>SUM(M33:O34)</f>
        <v>0</v>
      </c>
      <c r="Q33" s="123"/>
      <c r="R33" s="123"/>
      <c r="S33" s="198"/>
      <c r="T33" s="196">
        <f>SUM(Q33:S34)</f>
        <v>0</v>
      </c>
      <c r="U33" s="196">
        <f>T33+P33</f>
        <v>0</v>
      </c>
      <c r="V33" s="196">
        <f>L33-U33</f>
        <v>0</v>
      </c>
      <c r="W33" s="111"/>
      <c r="X33" s="111"/>
      <c r="Y33" s="111"/>
      <c r="Z33" s="111"/>
      <c r="AA33" s="111"/>
    </row>
    <row r="34" spans="1:27" s="126" customFormat="1" ht="21.75" customHeight="1" hidden="1">
      <c r="A34" s="178"/>
      <c r="B34" s="178"/>
      <c r="C34" s="178"/>
      <c r="D34" s="198"/>
      <c r="E34" s="40"/>
      <c r="F34" s="40"/>
      <c r="G34" s="200"/>
      <c r="H34" s="40"/>
      <c r="I34" s="40"/>
      <c r="J34" s="198"/>
      <c r="K34" s="200"/>
      <c r="L34" s="200"/>
      <c r="M34" s="198"/>
      <c r="N34" s="40"/>
      <c r="O34" s="40"/>
      <c r="P34" s="200"/>
      <c r="Q34" s="40"/>
      <c r="R34" s="40"/>
      <c r="S34" s="198"/>
      <c r="T34" s="196"/>
      <c r="U34" s="196"/>
      <c r="V34" s="196"/>
      <c r="W34" s="125"/>
      <c r="X34" s="125"/>
      <c r="Y34" s="125"/>
      <c r="Z34" s="125"/>
      <c r="AA34" s="125"/>
    </row>
    <row r="35" spans="1:27" s="134" customFormat="1" ht="15" customHeight="1" hidden="1">
      <c r="A35" s="127"/>
      <c r="B35" s="128"/>
      <c r="C35" s="129"/>
      <c r="D35" s="130"/>
      <c r="E35" s="130"/>
      <c r="F35" s="130"/>
      <c r="G35" s="130"/>
      <c r="H35" s="131"/>
      <c r="I35" s="131"/>
      <c r="J35" s="131"/>
      <c r="K35" s="131"/>
      <c r="L35" s="130"/>
      <c r="M35" s="131"/>
      <c r="N35" s="130"/>
      <c r="O35" s="131"/>
      <c r="P35" s="130"/>
      <c r="Q35" s="131"/>
      <c r="R35" s="131"/>
      <c r="S35" s="131"/>
      <c r="T35" s="132"/>
      <c r="U35" s="130"/>
      <c r="V35" s="130"/>
      <c r="W35" s="133"/>
      <c r="X35" s="133"/>
      <c r="Y35" s="133"/>
      <c r="Z35" s="133"/>
      <c r="AA35" s="133"/>
    </row>
    <row r="36" spans="1:27" s="113" customFormat="1" ht="19.5" customHeight="1" hidden="1">
      <c r="A36" s="202" t="s">
        <v>83</v>
      </c>
      <c r="B36" s="202"/>
      <c r="C36" s="202"/>
      <c r="D36" s="179">
        <f>SUM(D38:D51)</f>
        <v>0</v>
      </c>
      <c r="E36" s="33">
        <f>E38+E40+E42+E44+E46+E48+E50</f>
        <v>0</v>
      </c>
      <c r="F36" s="33">
        <f>F38+F40+F42+F44+F46+F48+F50</f>
        <v>0</v>
      </c>
      <c r="G36" s="179">
        <f>SUM(D36:F37)</f>
        <v>0</v>
      </c>
      <c r="H36" s="33">
        <f>H38+H40+H42+H44+H46+H48+H50</f>
        <v>0</v>
      </c>
      <c r="I36" s="33">
        <f>I38+I40+I42+I44+I46+I48+I50</f>
        <v>0</v>
      </c>
      <c r="J36" s="179">
        <f>SUM(J38:J51)</f>
        <v>0</v>
      </c>
      <c r="K36" s="179">
        <f>SUM(H36:J37)</f>
        <v>0</v>
      </c>
      <c r="L36" s="167">
        <f>G36+K36</f>
        <v>0</v>
      </c>
      <c r="M36" s="167">
        <f>SUM(M38:M51)</f>
        <v>0</v>
      </c>
      <c r="N36" s="33">
        <f>N38+N40+N42+N44+N46+N48+N50</f>
        <v>0</v>
      </c>
      <c r="O36" s="33">
        <f>O38+O40+O42+O44+O46+O48+O50</f>
        <v>0</v>
      </c>
      <c r="P36" s="179">
        <f>SUM(M36:O37)</f>
        <v>0</v>
      </c>
      <c r="Q36" s="33">
        <f>Q38+Q40+Q42+Q44+Q46+Q48+Q50</f>
        <v>0</v>
      </c>
      <c r="R36" s="33">
        <f>R38+R40+R42+R44+R46+R48+R50</f>
        <v>0</v>
      </c>
      <c r="S36" s="167">
        <f>SUM(S38:S51)</f>
        <v>0</v>
      </c>
      <c r="T36" s="167">
        <f>SUM(Q36:S37)</f>
        <v>0</v>
      </c>
      <c r="U36" s="167">
        <f>T36+P36</f>
        <v>0</v>
      </c>
      <c r="V36" s="167">
        <f>L36-U36</f>
        <v>0</v>
      </c>
      <c r="W36" s="111"/>
      <c r="X36" s="111"/>
      <c r="Y36" s="111"/>
      <c r="Z36" s="111"/>
      <c r="AA36" s="111"/>
    </row>
    <row r="37" spans="1:27" s="113" customFormat="1" ht="19.5" customHeight="1" hidden="1">
      <c r="A37" s="202"/>
      <c r="B37" s="202"/>
      <c r="C37" s="202"/>
      <c r="D37" s="179"/>
      <c r="E37" s="36">
        <f>E39+E41+E43+E45+E47+E49+E51</f>
        <v>0</v>
      </c>
      <c r="F37" s="36">
        <f>F39+F41+F43+F45+F47+F49+F51</f>
        <v>0</v>
      </c>
      <c r="G37" s="179"/>
      <c r="H37" s="36">
        <f>H39+H41+H43+H45+H47+H49+H51</f>
        <v>0</v>
      </c>
      <c r="I37" s="36">
        <f>I39+I41+I43+I45+I47+I49+I51</f>
        <v>0</v>
      </c>
      <c r="J37" s="179"/>
      <c r="K37" s="179"/>
      <c r="L37" s="167"/>
      <c r="M37" s="167"/>
      <c r="N37" s="36">
        <f>N39+N41+N43+N45+N47+N49+N51</f>
        <v>0</v>
      </c>
      <c r="O37" s="36">
        <f>O39+O41+O43+O45+O47+O49+O51</f>
        <v>0</v>
      </c>
      <c r="P37" s="179"/>
      <c r="Q37" s="36">
        <f>Q39+Q41+Q43+Q45+Q47+Q49+Q51</f>
        <v>0</v>
      </c>
      <c r="R37" s="36">
        <f>R39+R41+R43+R45+R47+R49+R51</f>
        <v>0</v>
      </c>
      <c r="S37" s="167"/>
      <c r="T37" s="167"/>
      <c r="U37" s="167"/>
      <c r="V37" s="167"/>
      <c r="W37" s="111"/>
      <c r="X37" s="111"/>
      <c r="Y37" s="111"/>
      <c r="Z37" s="111"/>
      <c r="AA37" s="111"/>
    </row>
    <row r="38" spans="1:27" s="113" customFormat="1" ht="21.75" customHeight="1" hidden="1">
      <c r="A38" s="173" t="s">
        <v>84</v>
      </c>
      <c r="B38" s="178"/>
      <c r="C38" s="178"/>
      <c r="D38" s="198"/>
      <c r="E38" s="123"/>
      <c r="F38" s="123"/>
      <c r="G38" s="196">
        <f>SUM(D38:F39)</f>
        <v>0</v>
      </c>
      <c r="H38" s="123"/>
      <c r="I38" s="123"/>
      <c r="J38" s="198"/>
      <c r="K38" s="196">
        <f>SUM(H38:J39)</f>
        <v>0</v>
      </c>
      <c r="L38" s="200">
        <f>G38+K38</f>
        <v>0</v>
      </c>
      <c r="M38" s="198"/>
      <c r="N38" s="123"/>
      <c r="O38" s="123"/>
      <c r="P38" s="200">
        <f>SUM(M38:O39)</f>
        <v>0</v>
      </c>
      <c r="Q38" s="123"/>
      <c r="R38" s="123"/>
      <c r="S38" s="205"/>
      <c r="T38" s="200">
        <f>SUM(Q38:S39)</f>
        <v>0</v>
      </c>
      <c r="U38" s="200">
        <f>T38+P38</f>
        <v>0</v>
      </c>
      <c r="V38" s="200">
        <f>L38-U38</f>
        <v>0</v>
      </c>
      <c r="W38" s="111"/>
      <c r="X38" s="111"/>
      <c r="Y38" s="111"/>
      <c r="Z38" s="111"/>
      <c r="AA38" s="111"/>
    </row>
    <row r="39" spans="1:27" s="113" customFormat="1" ht="21.75" customHeight="1" hidden="1">
      <c r="A39" s="178"/>
      <c r="B39" s="178"/>
      <c r="C39" s="178"/>
      <c r="D39" s="198"/>
      <c r="E39" s="40"/>
      <c r="F39" s="40"/>
      <c r="G39" s="196"/>
      <c r="H39" s="40"/>
      <c r="I39" s="40"/>
      <c r="J39" s="198"/>
      <c r="K39" s="196"/>
      <c r="L39" s="200"/>
      <c r="M39" s="198"/>
      <c r="N39" s="40"/>
      <c r="O39" s="40"/>
      <c r="P39" s="200"/>
      <c r="Q39" s="40"/>
      <c r="R39" s="40"/>
      <c r="S39" s="205"/>
      <c r="T39" s="200"/>
      <c r="U39" s="200"/>
      <c r="V39" s="200"/>
      <c r="W39" s="111"/>
      <c r="X39" s="111"/>
      <c r="Y39" s="111"/>
      <c r="Z39" s="111"/>
      <c r="AA39" s="111"/>
    </row>
    <row r="40" spans="1:27" s="113" customFormat="1" ht="21.75" customHeight="1" hidden="1">
      <c r="A40" s="206" t="s">
        <v>85</v>
      </c>
      <c r="B40" s="206"/>
      <c r="C40" s="206"/>
      <c r="D40" s="198"/>
      <c r="E40" s="123"/>
      <c r="F40" s="123"/>
      <c r="G40" s="196">
        <f>SUM(D40:F41)</f>
        <v>0</v>
      </c>
      <c r="H40" s="123"/>
      <c r="I40" s="123"/>
      <c r="J40" s="198"/>
      <c r="K40" s="196">
        <f>SUM(H40:J41)</f>
        <v>0</v>
      </c>
      <c r="L40" s="200">
        <f>G40+K40</f>
        <v>0</v>
      </c>
      <c r="M40" s="198"/>
      <c r="N40" s="123"/>
      <c r="O40" s="123"/>
      <c r="P40" s="200">
        <f>SUM(M40:O41)</f>
        <v>0</v>
      </c>
      <c r="Q40" s="123"/>
      <c r="R40" s="123"/>
      <c r="S40" s="205"/>
      <c r="T40" s="200">
        <f>SUM(Q40:S41)</f>
        <v>0</v>
      </c>
      <c r="U40" s="200">
        <f>T40+P40</f>
        <v>0</v>
      </c>
      <c r="V40" s="200">
        <f>L40-U40</f>
        <v>0</v>
      </c>
      <c r="W40" s="111"/>
      <c r="X40" s="111"/>
      <c r="Y40" s="111"/>
      <c r="Z40" s="111"/>
      <c r="AA40" s="111"/>
    </row>
    <row r="41" spans="1:27" s="113" customFormat="1" ht="21.75" customHeight="1" hidden="1">
      <c r="A41" s="206"/>
      <c r="B41" s="206"/>
      <c r="C41" s="206"/>
      <c r="D41" s="198"/>
      <c r="E41" s="40"/>
      <c r="F41" s="40"/>
      <c r="G41" s="196"/>
      <c r="H41" s="40"/>
      <c r="I41" s="40"/>
      <c r="J41" s="198"/>
      <c r="K41" s="196"/>
      <c r="L41" s="200"/>
      <c r="M41" s="198"/>
      <c r="N41" s="40"/>
      <c r="O41" s="40"/>
      <c r="P41" s="200"/>
      <c r="Q41" s="40"/>
      <c r="R41" s="40"/>
      <c r="S41" s="205"/>
      <c r="T41" s="200"/>
      <c r="U41" s="200"/>
      <c r="V41" s="200"/>
      <c r="W41" s="111"/>
      <c r="X41" s="111"/>
      <c r="Y41" s="111"/>
      <c r="Z41" s="111"/>
      <c r="AA41" s="111"/>
    </row>
    <row r="42" spans="1:27" s="113" customFormat="1" ht="21.75" customHeight="1" hidden="1">
      <c r="A42" s="178" t="s">
        <v>86</v>
      </c>
      <c r="B42" s="178"/>
      <c r="C42" s="178"/>
      <c r="D42" s="198"/>
      <c r="E42" s="123"/>
      <c r="F42" s="123"/>
      <c r="G42" s="196">
        <f>SUM(D42:F43)</f>
        <v>0</v>
      </c>
      <c r="H42" s="123"/>
      <c r="I42" s="123"/>
      <c r="J42" s="198"/>
      <c r="K42" s="196">
        <f>SUM(H42:J43)</f>
        <v>0</v>
      </c>
      <c r="L42" s="200">
        <f>G42+K42</f>
        <v>0</v>
      </c>
      <c r="M42" s="198"/>
      <c r="N42" s="123"/>
      <c r="O42" s="123"/>
      <c r="P42" s="200">
        <f>SUM(M42:O43)</f>
        <v>0</v>
      </c>
      <c r="Q42" s="123"/>
      <c r="R42" s="123"/>
      <c r="S42" s="205"/>
      <c r="T42" s="200">
        <f>SUM(Q42:S43)</f>
        <v>0</v>
      </c>
      <c r="U42" s="200">
        <f>T42+P42</f>
        <v>0</v>
      </c>
      <c r="V42" s="200">
        <f>L42-U42</f>
        <v>0</v>
      </c>
      <c r="W42" s="111"/>
      <c r="X42" s="111"/>
      <c r="Y42" s="111"/>
      <c r="Z42" s="111"/>
      <c r="AA42" s="111"/>
    </row>
    <row r="43" spans="1:27" s="113" customFormat="1" ht="21.75" customHeight="1" hidden="1">
      <c r="A43" s="178"/>
      <c r="B43" s="178"/>
      <c r="C43" s="178"/>
      <c r="D43" s="198"/>
      <c r="E43" s="40"/>
      <c r="F43" s="40"/>
      <c r="G43" s="196"/>
      <c r="H43" s="40"/>
      <c r="I43" s="40"/>
      <c r="J43" s="198"/>
      <c r="K43" s="196"/>
      <c r="L43" s="200"/>
      <c r="M43" s="198"/>
      <c r="N43" s="40"/>
      <c r="O43" s="40"/>
      <c r="P43" s="200"/>
      <c r="Q43" s="40"/>
      <c r="R43" s="40"/>
      <c r="S43" s="205"/>
      <c r="T43" s="200"/>
      <c r="U43" s="200"/>
      <c r="V43" s="200"/>
      <c r="W43" s="111"/>
      <c r="X43" s="111"/>
      <c r="Y43" s="111"/>
      <c r="Z43" s="111"/>
      <c r="AA43" s="111"/>
    </row>
    <row r="44" spans="1:27" s="113" customFormat="1" ht="21.75" customHeight="1" hidden="1">
      <c r="A44" s="178" t="s">
        <v>87</v>
      </c>
      <c r="B44" s="178"/>
      <c r="C44" s="178"/>
      <c r="D44" s="198"/>
      <c r="E44" s="123"/>
      <c r="F44" s="123"/>
      <c r="G44" s="196">
        <f>SUM(D44:F45)</f>
        <v>0</v>
      </c>
      <c r="H44" s="123"/>
      <c r="I44" s="123"/>
      <c r="J44" s="198"/>
      <c r="K44" s="196">
        <f>SUM(H44:J45)</f>
        <v>0</v>
      </c>
      <c r="L44" s="200">
        <f>G44+K44</f>
        <v>0</v>
      </c>
      <c r="M44" s="198"/>
      <c r="N44" s="123"/>
      <c r="O44" s="123"/>
      <c r="P44" s="200">
        <f>SUM(M44:O45)</f>
        <v>0</v>
      </c>
      <c r="Q44" s="123"/>
      <c r="R44" s="123"/>
      <c r="S44" s="205"/>
      <c r="T44" s="200">
        <f>SUM(Q44:S45)</f>
        <v>0</v>
      </c>
      <c r="U44" s="200">
        <f>T44+P44</f>
        <v>0</v>
      </c>
      <c r="V44" s="200">
        <f>L44-U44</f>
        <v>0</v>
      </c>
      <c r="W44" s="111"/>
      <c r="X44" s="111"/>
      <c r="Y44" s="111"/>
      <c r="Z44" s="111"/>
      <c r="AA44" s="111"/>
    </row>
    <row r="45" spans="1:27" s="113" customFormat="1" ht="21.75" customHeight="1" hidden="1">
      <c r="A45" s="178"/>
      <c r="B45" s="178"/>
      <c r="C45" s="178"/>
      <c r="D45" s="198"/>
      <c r="E45" s="40"/>
      <c r="F45" s="40"/>
      <c r="G45" s="196"/>
      <c r="H45" s="40"/>
      <c r="I45" s="40"/>
      <c r="J45" s="198"/>
      <c r="K45" s="196"/>
      <c r="L45" s="200"/>
      <c r="M45" s="198"/>
      <c r="N45" s="40"/>
      <c r="O45" s="40"/>
      <c r="P45" s="200"/>
      <c r="Q45" s="40"/>
      <c r="R45" s="40"/>
      <c r="S45" s="205"/>
      <c r="T45" s="200"/>
      <c r="U45" s="200"/>
      <c r="V45" s="200"/>
      <c r="W45" s="111"/>
      <c r="X45" s="111"/>
      <c r="Y45" s="111"/>
      <c r="Z45" s="111"/>
      <c r="AA45" s="111"/>
    </row>
    <row r="46" spans="1:27" s="113" customFormat="1" ht="21.75" customHeight="1" hidden="1">
      <c r="A46" s="178" t="s">
        <v>88</v>
      </c>
      <c r="B46" s="178"/>
      <c r="C46" s="178"/>
      <c r="D46" s="198"/>
      <c r="E46" s="123"/>
      <c r="F46" s="123"/>
      <c r="G46" s="196">
        <f>SUM(D46:F47)</f>
        <v>0</v>
      </c>
      <c r="H46" s="123"/>
      <c r="I46" s="123"/>
      <c r="J46" s="198"/>
      <c r="K46" s="196">
        <f>SUM(H46:J47)</f>
        <v>0</v>
      </c>
      <c r="L46" s="200">
        <f>G46+K46</f>
        <v>0</v>
      </c>
      <c r="M46" s="198"/>
      <c r="N46" s="123"/>
      <c r="O46" s="123"/>
      <c r="P46" s="200">
        <f>SUM(M46:O47)</f>
        <v>0</v>
      </c>
      <c r="Q46" s="123"/>
      <c r="R46" s="123"/>
      <c r="S46" s="205"/>
      <c r="T46" s="200">
        <f>SUM(Q46:S47)</f>
        <v>0</v>
      </c>
      <c r="U46" s="200">
        <f>T46+P46</f>
        <v>0</v>
      </c>
      <c r="V46" s="200">
        <f>L46-U46</f>
        <v>0</v>
      </c>
      <c r="W46" s="111"/>
      <c r="X46" s="111"/>
      <c r="Y46" s="111"/>
      <c r="Z46" s="111"/>
      <c r="AA46" s="111"/>
    </row>
    <row r="47" spans="1:27" s="113" customFormat="1" ht="21.75" customHeight="1" hidden="1">
      <c r="A47" s="178"/>
      <c r="B47" s="178"/>
      <c r="C47" s="178"/>
      <c r="D47" s="198"/>
      <c r="E47" s="40"/>
      <c r="F47" s="40"/>
      <c r="G47" s="196"/>
      <c r="H47" s="40"/>
      <c r="I47" s="40"/>
      <c r="J47" s="198"/>
      <c r="K47" s="196"/>
      <c r="L47" s="200"/>
      <c r="M47" s="198"/>
      <c r="N47" s="40"/>
      <c r="O47" s="40"/>
      <c r="P47" s="200"/>
      <c r="Q47" s="40"/>
      <c r="R47" s="40"/>
      <c r="S47" s="205"/>
      <c r="T47" s="200"/>
      <c r="U47" s="200"/>
      <c r="V47" s="200"/>
      <c r="W47" s="111"/>
      <c r="X47" s="111"/>
      <c r="Y47" s="111"/>
      <c r="Z47" s="111"/>
      <c r="AA47" s="111"/>
    </row>
    <row r="48" spans="1:27" s="126" customFormat="1" ht="21.75" customHeight="1" hidden="1">
      <c r="A48" s="178" t="s">
        <v>89</v>
      </c>
      <c r="B48" s="178"/>
      <c r="C48" s="178"/>
      <c r="D48" s="198"/>
      <c r="E48" s="123"/>
      <c r="F48" s="123"/>
      <c r="G48" s="196">
        <f>SUM(D48:F49)</f>
        <v>0</v>
      </c>
      <c r="H48" s="123"/>
      <c r="I48" s="123"/>
      <c r="J48" s="198"/>
      <c r="K48" s="196">
        <f>SUM(H48:J49)</f>
        <v>0</v>
      </c>
      <c r="L48" s="200">
        <f>G48+K48</f>
        <v>0</v>
      </c>
      <c r="M48" s="198"/>
      <c r="N48" s="123"/>
      <c r="O48" s="123"/>
      <c r="P48" s="200">
        <f>SUM(M48:O49)</f>
        <v>0</v>
      </c>
      <c r="Q48" s="123"/>
      <c r="R48" s="123"/>
      <c r="S48" s="205"/>
      <c r="T48" s="200">
        <f>SUM(Q48:S49)</f>
        <v>0</v>
      </c>
      <c r="U48" s="200">
        <f>T48+P48</f>
        <v>0</v>
      </c>
      <c r="V48" s="200">
        <f>L48-U48</f>
        <v>0</v>
      </c>
      <c r="W48" s="125"/>
      <c r="X48" s="125"/>
      <c r="Y48" s="125"/>
      <c r="Z48" s="125"/>
      <c r="AA48" s="125"/>
    </row>
    <row r="49" spans="1:27" s="126" customFormat="1" ht="21.75" customHeight="1" hidden="1">
      <c r="A49" s="178"/>
      <c r="B49" s="178"/>
      <c r="C49" s="178"/>
      <c r="D49" s="198"/>
      <c r="E49" s="40"/>
      <c r="F49" s="40"/>
      <c r="G49" s="196"/>
      <c r="H49" s="40"/>
      <c r="I49" s="40"/>
      <c r="J49" s="198"/>
      <c r="K49" s="196"/>
      <c r="L49" s="200"/>
      <c r="M49" s="198"/>
      <c r="N49" s="40"/>
      <c r="O49" s="40"/>
      <c r="P49" s="200"/>
      <c r="Q49" s="40"/>
      <c r="R49" s="40"/>
      <c r="S49" s="205"/>
      <c r="T49" s="200"/>
      <c r="U49" s="200"/>
      <c r="V49" s="200"/>
      <c r="W49" s="125"/>
      <c r="X49" s="125"/>
      <c r="Y49" s="125"/>
      <c r="Z49" s="125"/>
      <c r="AA49" s="125"/>
    </row>
    <row r="50" spans="1:27" s="8" customFormat="1" ht="21" customHeight="1" hidden="1">
      <c r="A50" s="173" t="s">
        <v>90</v>
      </c>
      <c r="B50" s="178"/>
      <c r="C50" s="178"/>
      <c r="D50" s="174"/>
      <c r="E50" s="59"/>
      <c r="F50" s="59"/>
      <c r="G50" s="175">
        <f>SUM(D50:F51)</f>
        <v>0</v>
      </c>
      <c r="H50" s="59"/>
      <c r="I50" s="59"/>
      <c r="J50" s="174"/>
      <c r="K50" s="175">
        <f>SUM(H50:J51)</f>
        <v>0</v>
      </c>
      <c r="L50" s="175">
        <f>G50+K50</f>
        <v>0</v>
      </c>
      <c r="M50" s="174"/>
      <c r="N50" s="45"/>
      <c r="O50" s="45"/>
      <c r="P50" s="175">
        <f>SUM(M50:O51)</f>
        <v>0</v>
      </c>
      <c r="Q50" s="45"/>
      <c r="R50" s="45"/>
      <c r="S50" s="174"/>
      <c r="T50" s="175">
        <f>SUM(Q50:S51)</f>
        <v>0</v>
      </c>
      <c r="U50" s="175">
        <f>T50+P50</f>
        <v>0</v>
      </c>
      <c r="V50" s="175">
        <f>L50-U50</f>
        <v>0</v>
      </c>
      <c r="W50" s="56"/>
      <c r="X50" s="56"/>
      <c r="Y50" s="56"/>
      <c r="Z50" s="56"/>
      <c r="AA50" s="56"/>
    </row>
    <row r="51" spans="1:27" s="8" customFormat="1" ht="21" customHeight="1" hidden="1">
      <c r="A51" s="178"/>
      <c r="B51" s="178"/>
      <c r="C51" s="178"/>
      <c r="D51" s="174"/>
      <c r="E51" s="59"/>
      <c r="F51" s="59"/>
      <c r="G51" s="175"/>
      <c r="H51" s="59"/>
      <c r="I51" s="59"/>
      <c r="J51" s="174"/>
      <c r="K51" s="175"/>
      <c r="L51" s="175"/>
      <c r="M51" s="174"/>
      <c r="N51" s="59"/>
      <c r="O51" s="59"/>
      <c r="P51" s="175"/>
      <c r="Q51" s="59"/>
      <c r="R51" s="59"/>
      <c r="S51" s="174"/>
      <c r="T51" s="175"/>
      <c r="U51" s="175"/>
      <c r="V51" s="175"/>
      <c r="W51" s="56"/>
      <c r="X51" s="56"/>
      <c r="Y51" s="56"/>
      <c r="Z51" s="56"/>
      <c r="AA51" s="56"/>
    </row>
    <row r="52" spans="1:27" s="134" customFormat="1" ht="24" customHeight="1" hidden="1" thickBot="1">
      <c r="A52" s="135"/>
      <c r="B52" s="136"/>
      <c r="C52" s="137"/>
      <c r="D52" s="138"/>
      <c r="E52" s="138"/>
      <c r="F52" s="138"/>
      <c r="G52" s="138"/>
      <c r="H52" s="139"/>
      <c r="I52" s="139"/>
      <c r="J52" s="139"/>
      <c r="K52" s="139"/>
      <c r="L52" s="138"/>
      <c r="M52" s="139"/>
      <c r="N52" s="138"/>
      <c r="O52" s="139"/>
      <c r="P52" s="138"/>
      <c r="Q52" s="139"/>
      <c r="R52" s="139"/>
      <c r="S52" s="139"/>
      <c r="T52" s="140"/>
      <c r="U52" s="138">
        <f>T52+P52</f>
        <v>0</v>
      </c>
      <c r="V52" s="138"/>
      <c r="W52" s="133"/>
      <c r="X52" s="133"/>
      <c r="Y52" s="133"/>
      <c r="Z52" s="133"/>
      <c r="AA52" s="133"/>
    </row>
    <row r="53" spans="1:27" ht="21.75" customHeight="1" hidden="1">
      <c r="A53" s="202" t="s">
        <v>91</v>
      </c>
      <c r="B53" s="202"/>
      <c r="C53" s="202"/>
      <c r="D53" s="197">
        <f>D55</f>
        <v>0</v>
      </c>
      <c r="E53" s="110">
        <f>E55</f>
        <v>0</v>
      </c>
      <c r="F53" s="110">
        <f>F55</f>
        <v>0</v>
      </c>
      <c r="G53" s="197">
        <f>SUM(D53:F54)</f>
        <v>0</v>
      </c>
      <c r="H53" s="110">
        <f>H55</f>
        <v>0</v>
      </c>
      <c r="I53" s="110">
        <f>I55</f>
        <v>0</v>
      </c>
      <c r="J53" s="197">
        <f>J55</f>
        <v>0</v>
      </c>
      <c r="K53" s="197">
        <f>SUM(H53:J54)</f>
        <v>0</v>
      </c>
      <c r="L53" s="197">
        <f>G53+K53</f>
        <v>0</v>
      </c>
      <c r="M53" s="197">
        <f>M55</f>
        <v>0</v>
      </c>
      <c r="N53" s="110">
        <f>N55</f>
        <v>0</v>
      </c>
      <c r="O53" s="110">
        <f>O55</f>
        <v>0</v>
      </c>
      <c r="P53" s="197">
        <f>SUM(M53:O54)</f>
        <v>0</v>
      </c>
      <c r="Q53" s="110">
        <f>Q55</f>
        <v>0</v>
      </c>
      <c r="R53" s="110">
        <f>R55</f>
        <v>0</v>
      </c>
      <c r="S53" s="197">
        <f>S55</f>
        <v>0</v>
      </c>
      <c r="T53" s="197">
        <f>SUM(Q53:S54)</f>
        <v>0</v>
      </c>
      <c r="U53" s="197">
        <f>P53+T53</f>
        <v>0</v>
      </c>
      <c r="V53" s="197">
        <f>L53-U53</f>
        <v>0</v>
      </c>
      <c r="W53" s="141"/>
      <c r="X53" s="141"/>
      <c r="Y53" s="141"/>
      <c r="Z53" s="141"/>
      <c r="AA53" s="141"/>
    </row>
    <row r="54" spans="1:27" ht="21.75" customHeight="1" hidden="1">
      <c r="A54" s="202"/>
      <c r="B54" s="202"/>
      <c r="C54" s="202"/>
      <c r="D54" s="197"/>
      <c r="E54" s="36">
        <f>E56</f>
        <v>0</v>
      </c>
      <c r="F54" s="36">
        <f>F56</f>
        <v>0</v>
      </c>
      <c r="G54" s="197"/>
      <c r="H54" s="36">
        <f>H56</f>
        <v>0</v>
      </c>
      <c r="I54" s="36">
        <f>I56</f>
        <v>0</v>
      </c>
      <c r="J54" s="197"/>
      <c r="K54" s="197"/>
      <c r="L54" s="197"/>
      <c r="M54" s="197"/>
      <c r="N54" s="36">
        <f>N56</f>
        <v>0</v>
      </c>
      <c r="O54" s="36">
        <f>O56</f>
        <v>0</v>
      </c>
      <c r="P54" s="197"/>
      <c r="Q54" s="36">
        <f>Q56</f>
        <v>0</v>
      </c>
      <c r="R54" s="36">
        <f>R56</f>
        <v>0</v>
      </c>
      <c r="S54" s="197"/>
      <c r="T54" s="197"/>
      <c r="U54" s="197"/>
      <c r="V54" s="197"/>
      <c r="W54" s="141"/>
      <c r="X54" s="141"/>
      <c r="Y54" s="141"/>
      <c r="Z54" s="141"/>
      <c r="AA54" s="141"/>
    </row>
    <row r="55" spans="1:27" ht="21.75" customHeight="1" hidden="1">
      <c r="A55" s="203" t="s">
        <v>92</v>
      </c>
      <c r="B55" s="203"/>
      <c r="C55" s="203"/>
      <c r="D55" s="204"/>
      <c r="E55" s="114"/>
      <c r="F55" s="114"/>
      <c r="G55" s="196">
        <f>SUM(D55:F56)</f>
        <v>0</v>
      </c>
      <c r="H55" s="114"/>
      <c r="I55" s="114"/>
      <c r="J55" s="204"/>
      <c r="K55" s="196">
        <f>SUM(H55:J56)</f>
        <v>0</v>
      </c>
      <c r="L55" s="196">
        <f>G55+K55</f>
        <v>0</v>
      </c>
      <c r="M55" s="204"/>
      <c r="N55" s="114"/>
      <c r="O55" s="114"/>
      <c r="P55" s="196">
        <f>SUM(M55:O56)</f>
        <v>0</v>
      </c>
      <c r="Q55" s="114"/>
      <c r="R55" s="114"/>
      <c r="S55" s="204"/>
      <c r="T55" s="196">
        <f>SUM(Q55:S56)</f>
        <v>0</v>
      </c>
      <c r="U55" s="196">
        <f>P55+T55</f>
        <v>0</v>
      </c>
      <c r="V55" s="201">
        <f>L55-U55</f>
        <v>0</v>
      </c>
      <c r="W55" s="141"/>
      <c r="X55" s="141"/>
      <c r="Y55" s="141"/>
      <c r="Z55" s="141"/>
      <c r="AA55" s="141"/>
    </row>
    <row r="56" spans="1:27" ht="21.75" customHeight="1" hidden="1">
      <c r="A56" s="203"/>
      <c r="B56" s="203"/>
      <c r="C56" s="203"/>
      <c r="D56" s="204"/>
      <c r="E56" s="40"/>
      <c r="F56" s="40"/>
      <c r="G56" s="196"/>
      <c r="H56" s="40"/>
      <c r="I56" s="40"/>
      <c r="J56" s="204"/>
      <c r="K56" s="196"/>
      <c r="L56" s="196"/>
      <c r="M56" s="204"/>
      <c r="N56" s="40"/>
      <c r="O56" s="40"/>
      <c r="P56" s="196"/>
      <c r="Q56" s="40"/>
      <c r="R56" s="40"/>
      <c r="S56" s="204"/>
      <c r="T56" s="196"/>
      <c r="U56" s="196"/>
      <c r="V56" s="201"/>
      <c r="W56" s="141"/>
      <c r="X56" s="141"/>
      <c r="Y56" s="141"/>
      <c r="Z56" s="141"/>
      <c r="AA56" s="141"/>
    </row>
    <row r="57" spans="1:27" ht="27.75" customHeight="1">
      <c r="A57" s="145"/>
      <c r="B57" s="146"/>
      <c r="C57" s="145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8"/>
      <c r="U57" s="147"/>
      <c r="V57" s="147"/>
      <c r="W57" s="141"/>
      <c r="X57" s="141"/>
      <c r="Y57" s="141"/>
      <c r="Z57" s="141"/>
      <c r="AA57" s="141"/>
    </row>
    <row r="58" spans="1:27" ht="21.75" customHeight="1">
      <c r="A58" s="202" t="s">
        <v>93</v>
      </c>
      <c r="B58" s="202"/>
      <c r="C58" s="202"/>
      <c r="D58" s="197">
        <f>D60</f>
        <v>86020000000</v>
      </c>
      <c r="E58" s="110">
        <f>E60</f>
        <v>0</v>
      </c>
      <c r="F58" s="110">
        <f>F60</f>
        <v>0</v>
      </c>
      <c r="G58" s="197">
        <f>SUM(D58:F59)</f>
        <v>86020000000</v>
      </c>
      <c r="H58" s="110">
        <f>H60</f>
        <v>0</v>
      </c>
      <c r="I58" s="110">
        <f>I60</f>
        <v>0</v>
      </c>
      <c r="J58" s="197">
        <f>J60</f>
        <v>0</v>
      </c>
      <c r="K58" s="197">
        <f>SUM(H58:J59)</f>
        <v>0</v>
      </c>
      <c r="L58" s="197">
        <f>G58+K58</f>
        <v>86020000000</v>
      </c>
      <c r="M58" s="197">
        <f>M60</f>
        <v>94105356000</v>
      </c>
      <c r="N58" s="110">
        <f>N60</f>
        <v>0</v>
      </c>
      <c r="O58" s="110">
        <f>O60</f>
        <v>0</v>
      </c>
      <c r="P58" s="197">
        <f>SUM(M58:O59)</f>
        <v>94105356000</v>
      </c>
      <c r="Q58" s="110">
        <f>Q60</f>
        <v>0</v>
      </c>
      <c r="R58" s="110">
        <f>R60</f>
        <v>0</v>
      </c>
      <c r="S58" s="197">
        <f>S60</f>
        <v>0</v>
      </c>
      <c r="T58" s="197">
        <f>SUM(Q58:S59)</f>
        <v>0</v>
      </c>
      <c r="U58" s="197">
        <f>P58+T58</f>
        <v>94105356000</v>
      </c>
      <c r="V58" s="197">
        <f>L58-U58</f>
        <v>-8085356000</v>
      </c>
      <c r="W58" s="141"/>
      <c r="X58" s="141"/>
      <c r="Y58" s="141"/>
      <c r="Z58" s="141"/>
      <c r="AA58" s="141"/>
    </row>
    <row r="59" spans="1:27" ht="21.75" customHeight="1">
      <c r="A59" s="202"/>
      <c r="B59" s="202"/>
      <c r="C59" s="202"/>
      <c r="D59" s="197"/>
      <c r="E59" s="36">
        <f>E61</f>
        <v>0</v>
      </c>
      <c r="F59" s="36">
        <f>F61</f>
        <v>0</v>
      </c>
      <c r="G59" s="197"/>
      <c r="H59" s="36">
        <f>H61</f>
        <v>0</v>
      </c>
      <c r="I59" s="36">
        <f>I61</f>
        <v>0</v>
      </c>
      <c r="J59" s="197"/>
      <c r="K59" s="197"/>
      <c r="L59" s="197"/>
      <c r="M59" s="197"/>
      <c r="N59" s="36">
        <f>N61</f>
        <v>0</v>
      </c>
      <c r="O59" s="36">
        <f>O61</f>
        <v>0</v>
      </c>
      <c r="P59" s="197"/>
      <c r="Q59" s="36">
        <f>Q61</f>
        <v>0</v>
      </c>
      <c r="R59" s="36">
        <f>R61</f>
        <v>0</v>
      </c>
      <c r="S59" s="197"/>
      <c r="T59" s="197"/>
      <c r="U59" s="197"/>
      <c r="V59" s="197"/>
      <c r="W59" s="141"/>
      <c r="X59" s="141"/>
      <c r="Y59" s="141"/>
      <c r="Z59" s="141"/>
      <c r="AA59" s="141"/>
    </row>
    <row r="60" spans="1:27" s="113" customFormat="1" ht="21.75" customHeight="1">
      <c r="A60" s="173" t="s">
        <v>94</v>
      </c>
      <c r="B60" s="173"/>
      <c r="C60" s="173"/>
      <c r="D60" s="198">
        <v>86020000000</v>
      </c>
      <c r="E60" s="123"/>
      <c r="F60" s="114"/>
      <c r="G60" s="196">
        <f>SUM(D60:F61)</f>
        <v>86020000000</v>
      </c>
      <c r="H60" s="114"/>
      <c r="I60" s="114"/>
      <c r="J60" s="199"/>
      <c r="K60" s="196">
        <f>SUM(H60:J61)</f>
        <v>0</v>
      </c>
      <c r="L60" s="196">
        <f>G60+K60</f>
        <v>86020000000</v>
      </c>
      <c r="M60" s="198">
        <v>94105356000</v>
      </c>
      <c r="N60" s="114"/>
      <c r="O60" s="114"/>
      <c r="P60" s="200">
        <f>SUM(M60:O61)</f>
        <v>94105356000</v>
      </c>
      <c r="Q60" s="114"/>
      <c r="R60" s="114"/>
      <c r="S60" s="199"/>
      <c r="T60" s="196">
        <f>SUM(Q60:S61)</f>
        <v>0</v>
      </c>
      <c r="U60" s="196">
        <f>T60+P60</f>
        <v>94105356000</v>
      </c>
      <c r="V60" s="196">
        <f>L60-U60</f>
        <v>-8085356000</v>
      </c>
      <c r="W60" s="111"/>
      <c r="X60" s="111"/>
      <c r="Y60" s="111"/>
      <c r="Z60" s="111"/>
      <c r="AA60" s="111"/>
    </row>
    <row r="61" spans="1:27" s="113" customFormat="1" ht="21.75" customHeight="1">
      <c r="A61" s="173"/>
      <c r="B61" s="173"/>
      <c r="C61" s="173"/>
      <c r="D61" s="198"/>
      <c r="E61" s="40"/>
      <c r="F61" s="40"/>
      <c r="G61" s="196"/>
      <c r="H61" s="40"/>
      <c r="I61" s="40"/>
      <c r="J61" s="199"/>
      <c r="K61" s="196"/>
      <c r="L61" s="196"/>
      <c r="M61" s="198"/>
      <c r="N61" s="40"/>
      <c r="O61" s="40"/>
      <c r="P61" s="200"/>
      <c r="Q61" s="40"/>
      <c r="R61" s="40"/>
      <c r="S61" s="199"/>
      <c r="T61" s="196"/>
      <c r="U61" s="196"/>
      <c r="V61" s="196"/>
      <c r="W61" s="111"/>
      <c r="X61" s="111"/>
      <c r="Y61" s="111"/>
      <c r="Z61" s="111"/>
      <c r="AA61" s="111"/>
    </row>
    <row r="62" spans="1:27" s="113" customFormat="1" ht="21.75" customHeight="1">
      <c r="A62" s="46"/>
      <c r="B62" s="46"/>
      <c r="C62" s="46"/>
      <c r="D62" s="123"/>
      <c r="E62" s="40"/>
      <c r="F62" s="40"/>
      <c r="G62" s="115"/>
      <c r="H62" s="40"/>
      <c r="I62" s="40"/>
      <c r="J62" s="116"/>
      <c r="K62" s="115"/>
      <c r="L62" s="115"/>
      <c r="M62" s="123"/>
      <c r="N62" s="40"/>
      <c r="O62" s="40"/>
      <c r="P62" s="124"/>
      <c r="Q62" s="40"/>
      <c r="R62" s="40"/>
      <c r="S62" s="116"/>
      <c r="T62" s="115"/>
      <c r="U62" s="115"/>
      <c r="V62" s="115"/>
      <c r="W62" s="111"/>
      <c r="X62" s="111"/>
      <c r="Y62" s="111"/>
      <c r="Z62" s="111"/>
      <c r="AA62" s="111"/>
    </row>
    <row r="63" spans="1:27" s="113" customFormat="1" ht="22.5" customHeight="1">
      <c r="A63" s="46"/>
      <c r="B63" s="46"/>
      <c r="C63" s="46"/>
      <c r="D63" s="123"/>
      <c r="E63" s="40"/>
      <c r="F63" s="40"/>
      <c r="G63" s="115"/>
      <c r="H63" s="40"/>
      <c r="I63" s="40"/>
      <c r="J63" s="116"/>
      <c r="K63" s="115"/>
      <c r="L63" s="115"/>
      <c r="M63" s="123"/>
      <c r="N63" s="40"/>
      <c r="O63" s="40"/>
      <c r="P63" s="124"/>
      <c r="Q63" s="40"/>
      <c r="R63" s="40"/>
      <c r="S63" s="116"/>
      <c r="T63" s="115"/>
      <c r="U63" s="115"/>
      <c r="V63" s="115"/>
      <c r="W63" s="111"/>
      <c r="X63" s="111"/>
      <c r="Y63" s="111"/>
      <c r="Z63" s="111"/>
      <c r="AA63" s="111"/>
    </row>
    <row r="64" spans="1:27" s="113" customFormat="1" ht="22.5" customHeight="1">
      <c r="A64" s="46"/>
      <c r="B64" s="46"/>
      <c r="C64" s="46"/>
      <c r="D64" s="123"/>
      <c r="E64" s="40"/>
      <c r="F64" s="40"/>
      <c r="G64" s="115"/>
      <c r="H64" s="40"/>
      <c r="I64" s="40"/>
      <c r="J64" s="116"/>
      <c r="K64" s="115"/>
      <c r="L64" s="115"/>
      <c r="M64" s="123"/>
      <c r="N64" s="40"/>
      <c r="O64" s="40"/>
      <c r="P64" s="124"/>
      <c r="Q64" s="40"/>
      <c r="R64" s="40"/>
      <c r="S64" s="116"/>
      <c r="T64" s="115"/>
      <c r="U64" s="115"/>
      <c r="V64" s="115"/>
      <c r="W64" s="111"/>
      <c r="X64" s="111"/>
      <c r="Y64" s="111"/>
      <c r="Z64" s="111"/>
      <c r="AA64" s="111"/>
    </row>
    <row r="65" spans="1:27" s="113" customFormat="1" ht="22.5" customHeight="1">
      <c r="A65" s="46"/>
      <c r="B65" s="46"/>
      <c r="C65" s="46"/>
      <c r="D65" s="123"/>
      <c r="E65" s="40"/>
      <c r="F65" s="40"/>
      <c r="G65" s="115"/>
      <c r="H65" s="40"/>
      <c r="I65" s="40"/>
      <c r="J65" s="116"/>
      <c r="K65" s="115"/>
      <c r="L65" s="115"/>
      <c r="M65" s="123"/>
      <c r="N65" s="40"/>
      <c r="O65" s="40"/>
      <c r="P65" s="124"/>
      <c r="Q65" s="40"/>
      <c r="R65" s="40"/>
      <c r="S65" s="116"/>
      <c r="T65" s="115"/>
      <c r="U65" s="115"/>
      <c r="V65" s="115"/>
      <c r="W65" s="111"/>
      <c r="X65" s="111"/>
      <c r="Y65" s="111"/>
      <c r="Z65" s="111"/>
      <c r="AA65" s="111"/>
    </row>
    <row r="66" spans="1:27" s="113" customFormat="1" ht="22.5" customHeight="1">
      <c r="A66" s="46"/>
      <c r="B66" s="46"/>
      <c r="C66" s="46"/>
      <c r="D66" s="123"/>
      <c r="E66" s="40"/>
      <c r="F66" s="40"/>
      <c r="G66" s="115"/>
      <c r="H66" s="40"/>
      <c r="I66" s="40"/>
      <c r="J66" s="116"/>
      <c r="K66" s="115"/>
      <c r="L66" s="115"/>
      <c r="M66" s="123"/>
      <c r="N66" s="40"/>
      <c r="O66" s="40"/>
      <c r="P66" s="124"/>
      <c r="Q66" s="40"/>
      <c r="R66" s="40"/>
      <c r="S66" s="116"/>
      <c r="T66" s="115"/>
      <c r="U66" s="115"/>
      <c r="V66" s="115"/>
      <c r="W66" s="111"/>
      <c r="X66" s="111"/>
      <c r="Y66" s="111"/>
      <c r="Z66" s="111"/>
      <c r="AA66" s="111"/>
    </row>
    <row r="67" spans="1:27" s="113" customFormat="1" ht="22.5" customHeight="1">
      <c r="A67" s="46"/>
      <c r="B67" s="46"/>
      <c r="C67" s="46"/>
      <c r="D67" s="123"/>
      <c r="E67" s="40"/>
      <c r="F67" s="40"/>
      <c r="G67" s="115"/>
      <c r="H67" s="40"/>
      <c r="I67" s="40"/>
      <c r="J67" s="116"/>
      <c r="K67" s="115"/>
      <c r="L67" s="115"/>
      <c r="M67" s="123"/>
      <c r="N67" s="40"/>
      <c r="O67" s="40"/>
      <c r="P67" s="124"/>
      <c r="Q67" s="40"/>
      <c r="R67" s="40"/>
      <c r="S67" s="116"/>
      <c r="T67" s="115"/>
      <c r="U67" s="115"/>
      <c r="V67" s="115"/>
      <c r="W67" s="111"/>
      <c r="X67" s="111"/>
      <c r="Y67" s="111"/>
      <c r="Z67" s="111"/>
      <c r="AA67" s="111"/>
    </row>
    <row r="68" spans="1:27" s="113" customFormat="1" ht="22.5" customHeight="1">
      <c r="A68" s="46"/>
      <c r="B68" s="46"/>
      <c r="C68" s="46"/>
      <c r="D68" s="123"/>
      <c r="E68" s="40"/>
      <c r="F68" s="40"/>
      <c r="G68" s="115"/>
      <c r="H68" s="40"/>
      <c r="I68" s="40"/>
      <c r="J68" s="116"/>
      <c r="K68" s="115"/>
      <c r="L68" s="115"/>
      <c r="M68" s="123"/>
      <c r="N68" s="40"/>
      <c r="O68" s="40"/>
      <c r="P68" s="124"/>
      <c r="Q68" s="40"/>
      <c r="R68" s="40"/>
      <c r="S68" s="116"/>
      <c r="T68" s="115"/>
      <c r="U68" s="115"/>
      <c r="V68" s="115"/>
      <c r="W68" s="111"/>
      <c r="X68" s="111"/>
      <c r="Y68" s="111"/>
      <c r="Z68" s="111"/>
      <c r="AA68" s="111"/>
    </row>
    <row r="69" spans="1:27" s="113" customFormat="1" ht="22.5" customHeight="1">
      <c r="A69" s="46"/>
      <c r="B69" s="46"/>
      <c r="C69" s="46"/>
      <c r="D69" s="123"/>
      <c r="E69" s="40"/>
      <c r="F69" s="40"/>
      <c r="G69" s="115"/>
      <c r="H69" s="40"/>
      <c r="I69" s="40"/>
      <c r="J69" s="116"/>
      <c r="K69" s="115"/>
      <c r="L69" s="115"/>
      <c r="M69" s="123"/>
      <c r="N69" s="40"/>
      <c r="O69" s="40"/>
      <c r="P69" s="124"/>
      <c r="Q69" s="40"/>
      <c r="R69" s="40"/>
      <c r="S69" s="116"/>
      <c r="T69" s="115"/>
      <c r="U69" s="115"/>
      <c r="V69" s="115"/>
      <c r="W69" s="111"/>
      <c r="X69" s="111"/>
      <c r="Y69" s="111"/>
      <c r="Z69" s="111"/>
      <c r="AA69" s="111"/>
    </row>
    <row r="70" spans="1:27" s="113" customFormat="1" ht="22.5" customHeight="1">
      <c r="A70" s="46"/>
      <c r="B70" s="46"/>
      <c r="C70" s="46"/>
      <c r="D70" s="123"/>
      <c r="E70" s="40"/>
      <c r="F70" s="40"/>
      <c r="G70" s="115"/>
      <c r="H70" s="40"/>
      <c r="I70" s="40"/>
      <c r="J70" s="116"/>
      <c r="K70" s="115"/>
      <c r="L70" s="115"/>
      <c r="M70" s="123"/>
      <c r="N70" s="40"/>
      <c r="O70" s="40"/>
      <c r="P70" s="124"/>
      <c r="Q70" s="40"/>
      <c r="R70" s="40"/>
      <c r="S70" s="116"/>
      <c r="T70" s="115"/>
      <c r="U70" s="115"/>
      <c r="V70" s="115"/>
      <c r="W70" s="111"/>
      <c r="X70" s="111"/>
      <c r="Y70" s="111"/>
      <c r="Z70" s="111"/>
      <c r="AA70" s="111"/>
    </row>
    <row r="71" spans="1:27" s="113" customFormat="1" ht="21.75" customHeight="1">
      <c r="A71" s="46"/>
      <c r="B71" s="46"/>
      <c r="C71" s="46"/>
      <c r="D71" s="123"/>
      <c r="E71" s="40"/>
      <c r="F71" s="40"/>
      <c r="G71" s="115"/>
      <c r="H71" s="40"/>
      <c r="I71" s="40"/>
      <c r="J71" s="116"/>
      <c r="K71" s="115"/>
      <c r="L71" s="115"/>
      <c r="M71" s="123"/>
      <c r="N71" s="40"/>
      <c r="O71" s="40"/>
      <c r="P71" s="124"/>
      <c r="Q71" s="40"/>
      <c r="R71" s="40"/>
      <c r="S71" s="116"/>
      <c r="T71" s="115"/>
      <c r="U71" s="115"/>
      <c r="V71" s="115"/>
      <c r="W71" s="111"/>
      <c r="X71" s="111"/>
      <c r="Y71" s="111"/>
      <c r="Z71" s="111"/>
      <c r="AA71" s="111"/>
    </row>
    <row r="72" spans="1:27" s="113" customFormat="1" ht="21.75" customHeight="1">
      <c r="A72" s="46"/>
      <c r="B72" s="46"/>
      <c r="C72" s="46"/>
      <c r="D72" s="123"/>
      <c r="E72" s="40"/>
      <c r="F72" s="40"/>
      <c r="G72" s="115"/>
      <c r="H72" s="40"/>
      <c r="I72" s="40"/>
      <c r="J72" s="116"/>
      <c r="K72" s="115"/>
      <c r="L72" s="115"/>
      <c r="M72" s="123"/>
      <c r="N72" s="40"/>
      <c r="O72" s="40"/>
      <c r="P72" s="124"/>
      <c r="Q72" s="40"/>
      <c r="R72" s="40"/>
      <c r="S72" s="116"/>
      <c r="T72" s="115"/>
      <c r="U72" s="115"/>
      <c r="V72" s="115"/>
      <c r="W72" s="111"/>
      <c r="X72" s="111"/>
      <c r="Y72" s="111"/>
      <c r="Z72" s="111"/>
      <c r="AA72" s="111"/>
    </row>
    <row r="73" spans="1:27" s="113" customFormat="1" ht="21.75" customHeight="1">
      <c r="A73" s="46"/>
      <c r="B73" s="46"/>
      <c r="C73" s="46"/>
      <c r="D73" s="123"/>
      <c r="E73" s="40"/>
      <c r="F73" s="40"/>
      <c r="G73" s="115"/>
      <c r="H73" s="40"/>
      <c r="I73" s="40"/>
      <c r="J73" s="116"/>
      <c r="K73" s="115"/>
      <c r="L73" s="115"/>
      <c r="M73" s="123"/>
      <c r="N73" s="40"/>
      <c r="O73" s="40"/>
      <c r="P73" s="124"/>
      <c r="Q73" s="40"/>
      <c r="R73" s="40"/>
      <c r="S73" s="116"/>
      <c r="T73" s="115"/>
      <c r="U73" s="115"/>
      <c r="V73" s="115"/>
      <c r="W73" s="111"/>
      <c r="X73" s="111"/>
      <c r="Y73" s="111"/>
      <c r="Z73" s="111"/>
      <c r="AA73" s="111"/>
    </row>
    <row r="74" spans="1:27" s="113" customFormat="1" ht="21.75" customHeight="1">
      <c r="A74" s="46"/>
      <c r="B74" s="46"/>
      <c r="C74" s="46"/>
      <c r="D74" s="123"/>
      <c r="E74" s="40"/>
      <c r="F74" s="40"/>
      <c r="G74" s="115"/>
      <c r="H74" s="40"/>
      <c r="I74" s="40"/>
      <c r="J74" s="116"/>
      <c r="K74" s="115"/>
      <c r="L74" s="115"/>
      <c r="M74" s="123"/>
      <c r="N74" s="40"/>
      <c r="O74" s="40"/>
      <c r="P74" s="124"/>
      <c r="Q74" s="40"/>
      <c r="R74" s="40"/>
      <c r="S74" s="116"/>
      <c r="T74" s="115"/>
      <c r="U74" s="115"/>
      <c r="V74" s="115"/>
      <c r="W74" s="111"/>
      <c r="X74" s="111"/>
      <c r="Y74" s="111"/>
      <c r="Z74" s="111"/>
      <c r="AA74" s="111"/>
    </row>
    <row r="75" spans="1:27" s="113" customFormat="1" ht="21.75" customHeight="1">
      <c r="A75" s="46"/>
      <c r="B75" s="46"/>
      <c r="C75" s="46"/>
      <c r="D75" s="123"/>
      <c r="E75" s="40"/>
      <c r="F75" s="40"/>
      <c r="G75" s="115"/>
      <c r="H75" s="40"/>
      <c r="I75" s="40"/>
      <c r="J75" s="116"/>
      <c r="K75" s="115"/>
      <c r="L75" s="115"/>
      <c r="M75" s="123"/>
      <c r="N75" s="40"/>
      <c r="O75" s="40"/>
      <c r="P75" s="124"/>
      <c r="Q75" s="40"/>
      <c r="R75" s="40"/>
      <c r="S75" s="116"/>
      <c r="T75" s="115"/>
      <c r="U75" s="115"/>
      <c r="V75" s="115"/>
      <c r="W75" s="111"/>
      <c r="X75" s="111"/>
      <c r="Y75" s="111"/>
      <c r="Z75" s="111"/>
      <c r="AA75" s="111"/>
    </row>
    <row r="76" spans="1:27" s="113" customFormat="1" ht="21.75" customHeight="1">
      <c r="A76" s="46"/>
      <c r="B76" s="46"/>
      <c r="C76" s="46"/>
      <c r="D76" s="123"/>
      <c r="E76" s="40"/>
      <c r="F76" s="40"/>
      <c r="G76" s="115"/>
      <c r="H76" s="40"/>
      <c r="I76" s="40"/>
      <c r="J76" s="116"/>
      <c r="K76" s="115"/>
      <c r="L76" s="115"/>
      <c r="M76" s="123"/>
      <c r="N76" s="40"/>
      <c r="O76" s="40"/>
      <c r="P76" s="124"/>
      <c r="Q76" s="40"/>
      <c r="R76" s="40"/>
      <c r="S76" s="116"/>
      <c r="T76" s="115"/>
      <c r="U76" s="115"/>
      <c r="V76" s="115"/>
      <c r="W76" s="111"/>
      <c r="X76" s="111"/>
      <c r="Y76" s="111"/>
      <c r="Z76" s="111"/>
      <c r="AA76" s="111"/>
    </row>
    <row r="77" spans="1:27" s="113" customFormat="1" ht="21.75" customHeight="1">
      <c r="A77" s="46"/>
      <c r="B77" s="46"/>
      <c r="C77" s="46"/>
      <c r="D77" s="123"/>
      <c r="E77" s="40"/>
      <c r="F77" s="40"/>
      <c r="G77" s="115"/>
      <c r="H77" s="40"/>
      <c r="I77" s="40"/>
      <c r="J77" s="116"/>
      <c r="K77" s="115"/>
      <c r="L77" s="115"/>
      <c r="M77" s="123"/>
      <c r="N77" s="40"/>
      <c r="O77" s="40"/>
      <c r="P77" s="124"/>
      <c r="Q77" s="40"/>
      <c r="R77" s="40"/>
      <c r="S77" s="116"/>
      <c r="T77" s="115"/>
      <c r="U77" s="115"/>
      <c r="V77" s="115"/>
      <c r="W77" s="111"/>
      <c r="X77" s="111"/>
      <c r="Y77" s="111"/>
      <c r="Z77" s="111"/>
      <c r="AA77" s="111"/>
    </row>
    <row r="78" spans="1:27" s="113" customFormat="1" ht="21.75" customHeight="1">
      <c r="A78" s="46"/>
      <c r="B78" s="46"/>
      <c r="C78" s="46"/>
      <c r="D78" s="123"/>
      <c r="E78" s="40"/>
      <c r="F78" s="40"/>
      <c r="G78" s="115"/>
      <c r="H78" s="40"/>
      <c r="I78" s="40"/>
      <c r="J78" s="116"/>
      <c r="K78" s="115"/>
      <c r="L78" s="115"/>
      <c r="M78" s="123"/>
      <c r="N78" s="40"/>
      <c r="O78" s="40"/>
      <c r="P78" s="124"/>
      <c r="Q78" s="40"/>
      <c r="R78" s="40"/>
      <c r="S78" s="116"/>
      <c r="T78" s="115"/>
      <c r="U78" s="115"/>
      <c r="V78" s="115"/>
      <c r="W78" s="111"/>
      <c r="X78" s="111"/>
      <c r="Y78" s="111"/>
      <c r="Z78" s="111"/>
      <c r="AA78" s="111"/>
    </row>
    <row r="79" spans="1:27" s="113" customFormat="1" ht="12" customHeight="1">
      <c r="A79" s="46"/>
      <c r="B79" s="46"/>
      <c r="C79" s="46"/>
      <c r="D79" s="123"/>
      <c r="E79" s="40"/>
      <c r="F79" s="40"/>
      <c r="G79" s="115"/>
      <c r="H79" s="40"/>
      <c r="I79" s="40"/>
      <c r="J79" s="116"/>
      <c r="K79" s="115"/>
      <c r="L79" s="115"/>
      <c r="M79" s="123"/>
      <c r="N79" s="40"/>
      <c r="O79" s="40"/>
      <c r="P79" s="124"/>
      <c r="Q79" s="40"/>
      <c r="R79" s="40"/>
      <c r="S79" s="116"/>
      <c r="T79" s="115"/>
      <c r="U79" s="115"/>
      <c r="V79" s="115"/>
      <c r="W79" s="111"/>
      <c r="X79" s="111"/>
      <c r="Y79" s="111"/>
      <c r="Z79" s="111"/>
      <c r="AA79" s="111"/>
    </row>
    <row r="80" spans="1:27" s="113" customFormat="1" ht="21.75" customHeight="1">
      <c r="A80" s="46"/>
      <c r="B80" s="46"/>
      <c r="C80" s="46"/>
      <c r="D80" s="123"/>
      <c r="E80" s="40"/>
      <c r="F80" s="40"/>
      <c r="G80" s="115"/>
      <c r="H80" s="40"/>
      <c r="I80" s="40"/>
      <c r="J80" s="116"/>
      <c r="K80" s="115"/>
      <c r="L80" s="115"/>
      <c r="M80" s="123"/>
      <c r="N80" s="40"/>
      <c r="O80" s="40"/>
      <c r="P80" s="124"/>
      <c r="Q80" s="40"/>
      <c r="R80" s="40"/>
      <c r="S80" s="116"/>
      <c r="T80" s="115"/>
      <c r="U80" s="115"/>
      <c r="V80" s="115"/>
      <c r="W80" s="111"/>
      <c r="X80" s="111"/>
      <c r="Y80" s="111"/>
      <c r="Z80" s="111"/>
      <c r="AA80" s="111"/>
    </row>
    <row r="81" spans="1:27" s="113" customFormat="1" ht="21.75" customHeight="1">
      <c r="A81" s="46"/>
      <c r="B81" s="46"/>
      <c r="C81" s="46"/>
      <c r="D81" s="123"/>
      <c r="E81" s="40"/>
      <c r="F81" s="40"/>
      <c r="G81" s="115"/>
      <c r="H81" s="40"/>
      <c r="I81" s="40"/>
      <c r="J81" s="116"/>
      <c r="K81" s="115"/>
      <c r="L81" s="115"/>
      <c r="M81" s="123"/>
      <c r="N81" s="40"/>
      <c r="O81" s="40"/>
      <c r="P81" s="124"/>
      <c r="Q81" s="40"/>
      <c r="R81" s="40"/>
      <c r="S81" s="116"/>
      <c r="T81" s="115"/>
      <c r="U81" s="115"/>
      <c r="V81" s="115"/>
      <c r="W81" s="111"/>
      <c r="X81" s="111"/>
      <c r="Y81" s="111"/>
      <c r="Z81" s="111"/>
      <c r="AA81" s="111"/>
    </row>
    <row r="82" spans="1:27" ht="19.5" customHeight="1">
      <c r="A82" s="149"/>
      <c r="B82" s="146"/>
      <c r="C82" s="145"/>
      <c r="D82" s="147"/>
      <c r="E82" s="147"/>
      <c r="F82" s="147"/>
      <c r="G82" s="147"/>
      <c r="H82" s="147"/>
      <c r="I82" s="147"/>
      <c r="J82" s="147"/>
      <c r="K82" s="147"/>
      <c r="L82" s="147"/>
      <c r="M82" s="147"/>
      <c r="N82" s="147"/>
      <c r="O82" s="147"/>
      <c r="P82" s="147"/>
      <c r="Q82" s="147"/>
      <c r="R82" s="147"/>
      <c r="S82" s="147"/>
      <c r="T82" s="148"/>
      <c r="U82" s="147"/>
      <c r="V82" s="147"/>
      <c r="W82" s="141"/>
      <c r="X82" s="141"/>
      <c r="Y82" s="141"/>
      <c r="Z82" s="141"/>
      <c r="AA82" s="141"/>
    </row>
    <row r="83" spans="1:27" ht="13.5" customHeight="1">
      <c r="A83" s="149"/>
      <c r="B83" s="146"/>
      <c r="C83" s="145"/>
      <c r="D83" s="147"/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147"/>
      <c r="S83" s="147"/>
      <c r="T83" s="148"/>
      <c r="U83" s="147"/>
      <c r="V83" s="147"/>
      <c r="W83" s="141"/>
      <c r="X83" s="141"/>
      <c r="Y83" s="141"/>
      <c r="Z83" s="141"/>
      <c r="AA83" s="141"/>
    </row>
    <row r="84" spans="1:27" ht="13.5" customHeight="1">
      <c r="A84" s="149"/>
      <c r="B84" s="146"/>
      <c r="C84" s="145"/>
      <c r="D84" s="147"/>
      <c r="E84" s="147"/>
      <c r="F84" s="147"/>
      <c r="G84" s="147"/>
      <c r="H84" s="147"/>
      <c r="I84" s="147"/>
      <c r="J84" s="147"/>
      <c r="K84" s="147"/>
      <c r="L84" s="147"/>
      <c r="M84" s="147"/>
      <c r="N84" s="147"/>
      <c r="O84" s="147"/>
      <c r="P84" s="147"/>
      <c r="Q84" s="147"/>
      <c r="R84" s="147"/>
      <c r="S84" s="147"/>
      <c r="T84" s="148"/>
      <c r="U84" s="147"/>
      <c r="V84" s="147"/>
      <c r="W84" s="141"/>
      <c r="X84" s="141"/>
      <c r="Y84" s="141"/>
      <c r="Z84" s="141"/>
      <c r="AA84" s="141"/>
    </row>
    <row r="85" spans="1:27" ht="13.5" customHeight="1">
      <c r="A85" s="149"/>
      <c r="B85" s="146"/>
      <c r="C85" s="145"/>
      <c r="D85" s="147"/>
      <c r="E85" s="147"/>
      <c r="F85" s="147"/>
      <c r="G85" s="147"/>
      <c r="H85" s="147"/>
      <c r="I85" s="147"/>
      <c r="J85" s="147"/>
      <c r="K85" s="147"/>
      <c r="L85" s="147"/>
      <c r="M85" s="147"/>
      <c r="N85" s="147"/>
      <c r="O85" s="147"/>
      <c r="P85" s="147"/>
      <c r="Q85" s="147"/>
      <c r="R85" s="147"/>
      <c r="S85" s="147"/>
      <c r="T85" s="148"/>
      <c r="U85" s="147"/>
      <c r="V85" s="147"/>
      <c r="W85" s="141"/>
      <c r="X85" s="141"/>
      <c r="Y85" s="141"/>
      <c r="Z85" s="141"/>
      <c r="AA85" s="141"/>
    </row>
    <row r="86" spans="1:27" ht="19.5" customHeight="1">
      <c r="A86" s="150"/>
      <c r="B86" s="151"/>
      <c r="C86" s="152"/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147"/>
      <c r="O86" s="147"/>
      <c r="P86" s="147"/>
      <c r="Q86" s="147"/>
      <c r="R86" s="147"/>
      <c r="S86" s="147"/>
      <c r="T86" s="148"/>
      <c r="U86" s="147"/>
      <c r="V86" s="147"/>
      <c r="W86" s="141"/>
      <c r="X86" s="141"/>
      <c r="Y86" s="141"/>
      <c r="Z86" s="141"/>
      <c r="AA86" s="141"/>
    </row>
    <row r="87" spans="1:27" s="154" customFormat="1" ht="21.75" customHeight="1">
      <c r="A87" s="194" t="s">
        <v>60</v>
      </c>
      <c r="B87" s="194"/>
      <c r="C87" s="195"/>
      <c r="D87" s="192">
        <f>D10+D23+D36+D53+D58</f>
        <v>148921036994</v>
      </c>
      <c r="E87" s="122">
        <f>E10+E23+E36+E53+E58</f>
        <v>51470000000</v>
      </c>
      <c r="F87" s="122">
        <f>F10+F23+F36+F53+F58</f>
        <v>69000000</v>
      </c>
      <c r="G87" s="192">
        <f>SUM(D87:F88)</f>
        <v>222664255252</v>
      </c>
      <c r="H87" s="122">
        <f>H10+H23+H36+H53+H58</f>
        <v>0</v>
      </c>
      <c r="I87" s="122">
        <f>I10+I23+I36+I53+I58</f>
        <v>0</v>
      </c>
      <c r="J87" s="192">
        <f>J10+J23+J36+J53+J58</f>
        <v>0</v>
      </c>
      <c r="K87" s="192">
        <f>SUM(H87:J88)</f>
        <v>0</v>
      </c>
      <c r="L87" s="192">
        <f>L10+L23+L36+L53+L58</f>
        <v>222664255252</v>
      </c>
      <c r="M87" s="192">
        <f>M10+M23+M36+M53+M58</f>
        <v>157296649360</v>
      </c>
      <c r="N87" s="122">
        <f>N10+N23+N36+N53+N58</f>
        <v>51470000000</v>
      </c>
      <c r="O87" s="122">
        <f>O10+O23+O36+O53+O58</f>
        <v>72000000</v>
      </c>
      <c r="P87" s="192">
        <f>SUM(M87:O88)</f>
        <v>230757821000</v>
      </c>
      <c r="Q87" s="122">
        <f>Q10+Q23+Q36+Q53+Q58</f>
        <v>0</v>
      </c>
      <c r="R87" s="122">
        <f>R10+R23+R36+R53+R58</f>
        <v>0</v>
      </c>
      <c r="S87" s="192">
        <f>S10+S23+S36+S53+S58</f>
        <v>0</v>
      </c>
      <c r="T87" s="192">
        <f>SUM(Q87:S88)</f>
        <v>0</v>
      </c>
      <c r="U87" s="192">
        <f>U10+U23+U36+U53+U58</f>
        <v>230757821000</v>
      </c>
      <c r="V87" s="192">
        <f>V10+V23+V36+V53+V58</f>
        <v>-8093565748</v>
      </c>
      <c r="W87" s="153"/>
      <c r="X87" s="153"/>
      <c r="Y87" s="153"/>
      <c r="Z87" s="153"/>
      <c r="AA87" s="153"/>
    </row>
    <row r="88" spans="1:27" s="113" customFormat="1" ht="21.75" customHeight="1">
      <c r="A88" s="194"/>
      <c r="B88" s="194"/>
      <c r="C88" s="195"/>
      <c r="D88" s="192"/>
      <c r="E88" s="36">
        <f>E11+E24+E37+E54+E59</f>
        <v>22204218258</v>
      </c>
      <c r="F88" s="36">
        <f>F11+F24+F37+F54+F59</f>
        <v>0</v>
      </c>
      <c r="G88" s="192"/>
      <c r="H88" s="36">
        <f>H11+H24+H37+H54+H59</f>
        <v>0</v>
      </c>
      <c r="I88" s="36">
        <f>I11+I24+I37+I54+I59</f>
        <v>0</v>
      </c>
      <c r="J88" s="192"/>
      <c r="K88" s="192"/>
      <c r="L88" s="192"/>
      <c r="M88" s="192"/>
      <c r="N88" s="36">
        <f>N11+N24+N37+N54+N59</f>
        <v>21919171640</v>
      </c>
      <c r="O88" s="36">
        <f>O11+O24+O37+O54+O59</f>
        <v>0</v>
      </c>
      <c r="P88" s="192"/>
      <c r="Q88" s="36">
        <f>Q11+Q24+Q37+Q54+Q59</f>
        <v>0</v>
      </c>
      <c r="R88" s="36">
        <f>R11+R24+R37+R54+R59</f>
        <v>0</v>
      </c>
      <c r="S88" s="192"/>
      <c r="T88" s="192"/>
      <c r="U88" s="192"/>
      <c r="V88" s="192"/>
      <c r="W88" s="111"/>
      <c r="X88" s="111"/>
      <c r="Y88" s="111"/>
      <c r="Z88" s="111"/>
      <c r="AA88" s="111"/>
    </row>
    <row r="89" spans="1:27" s="160" customFormat="1" ht="13.5" customHeight="1" thickBot="1">
      <c r="A89" s="155"/>
      <c r="B89" s="155"/>
      <c r="C89" s="156"/>
      <c r="D89" s="157"/>
      <c r="E89" s="157"/>
      <c r="F89" s="157"/>
      <c r="G89" s="157"/>
      <c r="H89" s="157"/>
      <c r="I89" s="157"/>
      <c r="J89" s="157"/>
      <c r="K89" s="157"/>
      <c r="L89" s="157"/>
      <c r="M89" s="157"/>
      <c r="N89" s="157"/>
      <c r="O89" s="157"/>
      <c r="P89" s="157"/>
      <c r="Q89" s="157"/>
      <c r="R89" s="157"/>
      <c r="S89" s="157"/>
      <c r="T89" s="157"/>
      <c r="U89" s="158"/>
      <c r="V89" s="157"/>
      <c r="W89" s="159"/>
      <c r="X89" s="159"/>
      <c r="Y89" s="159"/>
      <c r="Z89" s="159"/>
      <c r="AA89" s="159"/>
    </row>
    <row r="90" spans="1:27" ht="32.25" customHeight="1">
      <c r="A90" s="193" t="s">
        <v>61</v>
      </c>
      <c r="B90" s="193"/>
      <c r="C90" s="193"/>
      <c r="D90" s="193"/>
      <c r="E90" s="193"/>
      <c r="F90" s="193"/>
      <c r="G90" s="193"/>
      <c r="H90" s="193"/>
      <c r="I90" s="193"/>
      <c r="J90" s="193"/>
      <c r="K90" s="193"/>
      <c r="L90" s="193"/>
      <c r="M90" s="161"/>
      <c r="N90" s="161"/>
      <c r="O90" s="161"/>
      <c r="P90" s="161"/>
      <c r="Q90" s="161"/>
      <c r="R90" s="161"/>
      <c r="S90" s="161"/>
      <c r="T90" s="161"/>
      <c r="U90" s="161"/>
      <c r="V90" s="141"/>
      <c r="W90" s="141"/>
      <c r="X90" s="141"/>
      <c r="Y90" s="141"/>
      <c r="Z90" s="141"/>
      <c r="AA90" s="141"/>
    </row>
  </sheetData>
  <mergeCells count="317">
    <mergeCell ref="P10:P11"/>
    <mergeCell ref="S10:S11"/>
    <mergeCell ref="T10:T11"/>
    <mergeCell ref="U10:U11"/>
    <mergeCell ref="M6:M8"/>
    <mergeCell ref="A10:C11"/>
    <mergeCell ref="D10:D11"/>
    <mergeCell ref="G10:G11"/>
    <mergeCell ref="J10:J11"/>
    <mergeCell ref="K10:K11"/>
    <mergeCell ref="L10:L11"/>
    <mergeCell ref="M10:M11"/>
    <mergeCell ref="A3:C8"/>
    <mergeCell ref="H5:K5"/>
    <mergeCell ref="V4:V8"/>
    <mergeCell ref="Q5:T5"/>
    <mergeCell ref="U5:U8"/>
    <mergeCell ref="P6:P8"/>
    <mergeCell ref="S6:S8"/>
    <mergeCell ref="T6:T8"/>
    <mergeCell ref="L5:L8"/>
    <mergeCell ref="D6:D8"/>
    <mergeCell ref="G6:G8"/>
    <mergeCell ref="J6:J8"/>
    <mergeCell ref="K6:K8"/>
    <mergeCell ref="V10:V11"/>
    <mergeCell ref="A12:C13"/>
    <mergeCell ref="D12:D13"/>
    <mergeCell ref="G12:G13"/>
    <mergeCell ref="J12:J13"/>
    <mergeCell ref="K12:K13"/>
    <mergeCell ref="L12:L13"/>
    <mergeCell ref="M12:M13"/>
    <mergeCell ref="P12:P13"/>
    <mergeCell ref="S12:S13"/>
    <mergeCell ref="T12:T13"/>
    <mergeCell ref="U12:U13"/>
    <mergeCell ref="V12:V13"/>
    <mergeCell ref="A14:C15"/>
    <mergeCell ref="D14:D15"/>
    <mergeCell ref="G14:G15"/>
    <mergeCell ref="J14:J15"/>
    <mergeCell ref="K14:K15"/>
    <mergeCell ref="L14:L15"/>
    <mergeCell ref="M14:M15"/>
    <mergeCell ref="P14:P15"/>
    <mergeCell ref="S14:S15"/>
    <mergeCell ref="T14:T15"/>
    <mergeCell ref="U14:U15"/>
    <mergeCell ref="V14:V15"/>
    <mergeCell ref="A16:C17"/>
    <mergeCell ref="D16:D17"/>
    <mergeCell ref="G16:G17"/>
    <mergeCell ref="J16:J17"/>
    <mergeCell ref="K16:K17"/>
    <mergeCell ref="L16:L17"/>
    <mergeCell ref="M16:M17"/>
    <mergeCell ref="P16:P17"/>
    <mergeCell ref="S16:S17"/>
    <mergeCell ref="T16:T17"/>
    <mergeCell ref="U16:U17"/>
    <mergeCell ref="V16:V17"/>
    <mergeCell ref="A18:C19"/>
    <mergeCell ref="D18:D19"/>
    <mergeCell ref="G18:G19"/>
    <mergeCell ref="J18:J19"/>
    <mergeCell ref="K18:K19"/>
    <mergeCell ref="L18:L19"/>
    <mergeCell ref="M18:M19"/>
    <mergeCell ref="P18:P19"/>
    <mergeCell ref="S18:S19"/>
    <mergeCell ref="T18:T19"/>
    <mergeCell ref="U18:U19"/>
    <mergeCell ref="V18:V19"/>
    <mergeCell ref="A20:C21"/>
    <mergeCell ref="D20:D21"/>
    <mergeCell ref="G20:G21"/>
    <mergeCell ref="J20:J21"/>
    <mergeCell ref="K20:K21"/>
    <mergeCell ref="L20:L21"/>
    <mergeCell ref="M20:M21"/>
    <mergeCell ref="P20:P21"/>
    <mergeCell ref="S20:S21"/>
    <mergeCell ref="T20:T21"/>
    <mergeCell ref="U20:U21"/>
    <mergeCell ref="V20:V21"/>
    <mergeCell ref="A23:C24"/>
    <mergeCell ref="D23:D24"/>
    <mergeCell ref="G23:G24"/>
    <mergeCell ref="J23:J24"/>
    <mergeCell ref="K23:K24"/>
    <mergeCell ref="L23:L24"/>
    <mergeCell ref="M23:M24"/>
    <mergeCell ref="P23:P24"/>
    <mergeCell ref="S23:S24"/>
    <mergeCell ref="T23:T24"/>
    <mergeCell ref="U23:U24"/>
    <mergeCell ref="V23:V24"/>
    <mergeCell ref="A25:C26"/>
    <mergeCell ref="D25:D26"/>
    <mergeCell ref="G25:G26"/>
    <mergeCell ref="J25:J26"/>
    <mergeCell ref="K25:K26"/>
    <mergeCell ref="L25:L26"/>
    <mergeCell ref="M25:M26"/>
    <mergeCell ref="P25:P26"/>
    <mergeCell ref="S25:S26"/>
    <mergeCell ref="T25:T26"/>
    <mergeCell ref="U25:U26"/>
    <mergeCell ref="V25:V26"/>
    <mergeCell ref="A27:C28"/>
    <mergeCell ref="D27:D28"/>
    <mergeCell ref="G27:G28"/>
    <mergeCell ref="J27:J28"/>
    <mergeCell ref="K27:K28"/>
    <mergeCell ref="L27:L28"/>
    <mergeCell ref="M27:M28"/>
    <mergeCell ref="P27:P28"/>
    <mergeCell ref="S27:S28"/>
    <mergeCell ref="T27:T28"/>
    <mergeCell ref="U27:U28"/>
    <mergeCell ref="V27:V28"/>
    <mergeCell ref="A29:C30"/>
    <mergeCell ref="D29:D30"/>
    <mergeCell ref="G29:G30"/>
    <mergeCell ref="J29:J30"/>
    <mergeCell ref="K29:K30"/>
    <mergeCell ref="L29:L30"/>
    <mergeCell ref="M29:M30"/>
    <mergeCell ref="P29:P30"/>
    <mergeCell ref="S29:S30"/>
    <mergeCell ref="T29:T30"/>
    <mergeCell ref="U29:U30"/>
    <mergeCell ref="V29:V30"/>
    <mergeCell ref="A31:C32"/>
    <mergeCell ref="D31:D32"/>
    <mergeCell ref="G31:G32"/>
    <mergeCell ref="J31:J32"/>
    <mergeCell ref="K31:K32"/>
    <mergeCell ref="L31:L32"/>
    <mergeCell ref="M31:M32"/>
    <mergeCell ref="P31:P32"/>
    <mergeCell ref="S31:S32"/>
    <mergeCell ref="T31:T32"/>
    <mergeCell ref="U31:U32"/>
    <mergeCell ref="V31:V32"/>
    <mergeCell ref="A33:C34"/>
    <mergeCell ref="D33:D34"/>
    <mergeCell ref="G33:G34"/>
    <mergeCell ref="J33:J34"/>
    <mergeCell ref="K33:K34"/>
    <mergeCell ref="L33:L34"/>
    <mergeCell ref="M33:M34"/>
    <mergeCell ref="P33:P34"/>
    <mergeCell ref="S33:S34"/>
    <mergeCell ref="T33:T34"/>
    <mergeCell ref="U33:U34"/>
    <mergeCell ref="V33:V34"/>
    <mergeCell ref="A36:C37"/>
    <mergeCell ref="D36:D37"/>
    <mergeCell ref="G36:G37"/>
    <mergeCell ref="J36:J37"/>
    <mergeCell ref="K36:K37"/>
    <mergeCell ref="L36:L37"/>
    <mergeCell ref="M36:M37"/>
    <mergeCell ref="P36:P37"/>
    <mergeCell ref="S36:S37"/>
    <mergeCell ref="T36:T37"/>
    <mergeCell ref="U36:U37"/>
    <mergeCell ref="V36:V37"/>
    <mergeCell ref="A38:C39"/>
    <mergeCell ref="D38:D39"/>
    <mergeCell ref="G38:G39"/>
    <mergeCell ref="J38:J39"/>
    <mergeCell ref="K38:K39"/>
    <mergeCell ref="L38:L39"/>
    <mergeCell ref="M38:M39"/>
    <mergeCell ref="P38:P39"/>
    <mergeCell ref="S38:S39"/>
    <mergeCell ref="T38:T39"/>
    <mergeCell ref="U38:U39"/>
    <mergeCell ref="V38:V39"/>
    <mergeCell ref="A40:C41"/>
    <mergeCell ref="D40:D41"/>
    <mergeCell ref="G40:G41"/>
    <mergeCell ref="J40:J41"/>
    <mergeCell ref="K40:K41"/>
    <mergeCell ref="L40:L41"/>
    <mergeCell ref="M40:M41"/>
    <mergeCell ref="P40:P41"/>
    <mergeCell ref="S40:S41"/>
    <mergeCell ref="T40:T41"/>
    <mergeCell ref="U40:U41"/>
    <mergeCell ref="V40:V41"/>
    <mergeCell ref="A42:C43"/>
    <mergeCell ref="D42:D43"/>
    <mergeCell ref="G42:G43"/>
    <mergeCell ref="J42:J43"/>
    <mergeCell ref="K42:K43"/>
    <mergeCell ref="L42:L43"/>
    <mergeCell ref="M42:M43"/>
    <mergeCell ref="P42:P43"/>
    <mergeCell ref="S42:S43"/>
    <mergeCell ref="T42:T43"/>
    <mergeCell ref="U42:U43"/>
    <mergeCell ref="V42:V43"/>
    <mergeCell ref="A44:C45"/>
    <mergeCell ref="D44:D45"/>
    <mergeCell ref="G44:G45"/>
    <mergeCell ref="J44:J45"/>
    <mergeCell ref="K44:K45"/>
    <mergeCell ref="L44:L45"/>
    <mergeCell ref="M44:M45"/>
    <mergeCell ref="P44:P45"/>
    <mergeCell ref="S44:S45"/>
    <mergeCell ref="T44:T45"/>
    <mergeCell ref="U44:U45"/>
    <mergeCell ref="V44:V45"/>
    <mergeCell ref="A46:C47"/>
    <mergeCell ref="D46:D47"/>
    <mergeCell ref="G46:G47"/>
    <mergeCell ref="J46:J47"/>
    <mergeCell ref="K46:K47"/>
    <mergeCell ref="L46:L47"/>
    <mergeCell ref="M46:M47"/>
    <mergeCell ref="P46:P47"/>
    <mergeCell ref="S46:S47"/>
    <mergeCell ref="T46:T47"/>
    <mergeCell ref="U46:U47"/>
    <mergeCell ref="V46:V47"/>
    <mergeCell ref="A48:C49"/>
    <mergeCell ref="D48:D49"/>
    <mergeCell ref="G48:G49"/>
    <mergeCell ref="J48:J49"/>
    <mergeCell ref="K48:K49"/>
    <mergeCell ref="L48:L49"/>
    <mergeCell ref="M48:M49"/>
    <mergeCell ref="P48:P49"/>
    <mergeCell ref="S48:S49"/>
    <mergeCell ref="T48:T49"/>
    <mergeCell ref="U48:U49"/>
    <mergeCell ref="V48:V49"/>
    <mergeCell ref="A50:C51"/>
    <mergeCell ref="D50:D51"/>
    <mergeCell ref="G50:G51"/>
    <mergeCell ref="J50:J51"/>
    <mergeCell ref="K50:K51"/>
    <mergeCell ref="L50:L51"/>
    <mergeCell ref="M50:M51"/>
    <mergeCell ref="P50:P51"/>
    <mergeCell ref="S50:S51"/>
    <mergeCell ref="T50:T51"/>
    <mergeCell ref="U50:U51"/>
    <mergeCell ref="V50:V51"/>
    <mergeCell ref="A53:C54"/>
    <mergeCell ref="D53:D54"/>
    <mergeCell ref="G53:G54"/>
    <mergeCell ref="J53:J54"/>
    <mergeCell ref="K53:K54"/>
    <mergeCell ref="L53:L54"/>
    <mergeCell ref="M53:M54"/>
    <mergeCell ref="P53:P54"/>
    <mergeCell ref="S53:S54"/>
    <mergeCell ref="T53:T54"/>
    <mergeCell ref="U53:U54"/>
    <mergeCell ref="V53:V54"/>
    <mergeCell ref="A55:C56"/>
    <mergeCell ref="D55:D56"/>
    <mergeCell ref="G55:G56"/>
    <mergeCell ref="J55:J56"/>
    <mergeCell ref="K55:K56"/>
    <mergeCell ref="L55:L56"/>
    <mergeCell ref="M55:M56"/>
    <mergeCell ref="P55:P56"/>
    <mergeCell ref="S55:S56"/>
    <mergeCell ref="T55:T56"/>
    <mergeCell ref="U55:U56"/>
    <mergeCell ref="V55:V56"/>
    <mergeCell ref="A58:C59"/>
    <mergeCell ref="D58:D59"/>
    <mergeCell ref="G58:G59"/>
    <mergeCell ref="J58:J59"/>
    <mergeCell ref="K58:K59"/>
    <mergeCell ref="L58:L59"/>
    <mergeCell ref="M58:M59"/>
    <mergeCell ref="P58:P59"/>
    <mergeCell ref="S58:S59"/>
    <mergeCell ref="T58:T59"/>
    <mergeCell ref="U58:U59"/>
    <mergeCell ref="V58:V59"/>
    <mergeCell ref="A60:C61"/>
    <mergeCell ref="D60:D61"/>
    <mergeCell ref="G60:G61"/>
    <mergeCell ref="J60:J61"/>
    <mergeCell ref="K60:K61"/>
    <mergeCell ref="L60:L61"/>
    <mergeCell ref="M60:M61"/>
    <mergeCell ref="P60:P61"/>
    <mergeCell ref="S60:S61"/>
    <mergeCell ref="T60:T61"/>
    <mergeCell ref="U60:U61"/>
    <mergeCell ref="V60:V61"/>
    <mergeCell ref="D87:D88"/>
    <mergeCell ref="G87:G88"/>
    <mergeCell ref="J87:J88"/>
    <mergeCell ref="K87:K88"/>
    <mergeCell ref="L87:L88"/>
    <mergeCell ref="M87:M88"/>
    <mergeCell ref="V87:V88"/>
    <mergeCell ref="A90:L90"/>
    <mergeCell ref="A87:A88"/>
    <mergeCell ref="B87:B88"/>
    <mergeCell ref="C87:C88"/>
    <mergeCell ref="P87:P88"/>
    <mergeCell ref="S87:S88"/>
    <mergeCell ref="T87:T88"/>
    <mergeCell ref="U87:U88"/>
  </mergeCells>
  <printOptions horizontalCentered="1"/>
  <pageMargins left="0.5905511811023623" right="0.5905511811023623" top="0.5905511811023623" bottom="0.3937007874015748" header="0.5905511811023623" footer="0.3937007874015748"/>
  <pageSetup horizontalDpi="600" verticalDpi="600" orientation="portrait" paperSize="9" scale="66" r:id="rId1"/>
  <colBreaks count="3" manualBreakCount="3">
    <brk id="12" max="84" man="1"/>
    <brk id="29" max="65535" man="1"/>
    <brk id="4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z00sp</dc:creator>
  <cp:keywords/>
  <dc:description/>
  <cp:lastModifiedBy>z00sp</cp:lastModifiedBy>
  <cp:lastPrinted>2012-04-07T09:38:11Z</cp:lastPrinted>
  <dcterms:created xsi:type="dcterms:W3CDTF">2012-04-07T08:54:28Z</dcterms:created>
  <dcterms:modified xsi:type="dcterms:W3CDTF">2012-04-08T05:44:08Z</dcterms:modified>
  <cp:category/>
  <cp:version/>
  <cp:contentType/>
  <cp:contentStatus/>
</cp:coreProperties>
</file>