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415" activeTab="0"/>
  </bookViews>
  <sheets>
    <sheet name="表5國營固產" sheetId="1" r:id="rId1"/>
  </sheets>
  <definedNames>
    <definedName name="_xlnm.Print_Area" localSheetId="0">'表5國營固產'!$A$1:$G$40</definedName>
    <definedName name="_xlnm.Print_Titles" localSheetId="0">'表5國營固產'!$1:$5</definedName>
  </definedNames>
  <calcPr fullCalcOnLoad="1"/>
</workbook>
</file>

<file path=xl/sharedStrings.xml><?xml version="1.0" encoding="utf-8"?>
<sst xmlns="http://schemas.openxmlformats.org/spreadsheetml/2006/main" count="45" uniqueCount="45">
  <si>
    <t>附表五</t>
  </si>
  <si>
    <t>累計執行數</t>
  </si>
  <si>
    <t>以前年度保留數</t>
  </si>
  <si>
    <t>本年度預算數</t>
  </si>
  <si>
    <t>本年度奉准先行辦理數</t>
  </si>
  <si>
    <r>
      <t>九十二年度國營事業固定資產投資計畫預算截至</t>
    </r>
    <r>
      <rPr>
        <sz val="18"/>
        <rFont val="Times New Roman"/>
        <family val="1"/>
      </rPr>
      <t>92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</si>
  <si>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百萬元</t>
    </r>
  </si>
  <si>
    <r>
      <t xml:space="preserve"> </t>
    </r>
    <r>
      <rPr>
        <sz val="12"/>
        <rFont val="標楷體"/>
        <family val="4"/>
      </rPr>
      <t>主管機關及事業單位名稱</t>
    </r>
  </si>
  <si>
    <r>
      <t>可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數</t>
    </r>
  </si>
  <si>
    <r>
      <t>占可支用
預算數</t>
    </r>
    <r>
      <rPr>
        <sz val="12"/>
        <rFont val="Times New Roman"/>
        <family val="1"/>
      </rPr>
      <t>%</t>
    </r>
  </si>
  <si>
    <r>
      <t xml:space="preserve">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</si>
  <si>
    <r>
      <t>行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政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院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管</t>
    </r>
  </si>
  <si>
    <r>
      <t xml:space="preserve">   1.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行</t>
    </r>
  </si>
  <si>
    <r>
      <t>經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管</t>
    </r>
  </si>
  <si>
    <r>
      <t xml:space="preserve">   2.</t>
    </r>
    <r>
      <rPr>
        <sz val="12"/>
        <rFont val="標楷體"/>
        <family val="4"/>
      </rPr>
      <t>臺灣糖業股份有限公司</t>
    </r>
  </si>
  <si>
    <r>
      <t xml:space="preserve">   3.</t>
    </r>
    <r>
      <rPr>
        <sz val="12"/>
        <rFont val="標楷體"/>
        <family val="4"/>
      </rPr>
      <t>中國造船股份有限公司</t>
    </r>
  </si>
  <si>
    <r>
      <t xml:space="preserve">   4.</t>
    </r>
    <r>
      <rPr>
        <sz val="12"/>
        <rFont val="標楷體"/>
        <family val="4"/>
      </rPr>
      <t>中國石油股份有限公司</t>
    </r>
  </si>
  <si>
    <r>
      <t xml:space="preserve">   5.</t>
    </r>
    <r>
      <rPr>
        <sz val="12"/>
        <rFont val="標楷體"/>
        <family val="4"/>
      </rPr>
      <t>臺灣電力股份有限公司</t>
    </r>
  </si>
  <si>
    <r>
      <t xml:space="preserve">   6.</t>
    </r>
    <r>
      <rPr>
        <sz val="12"/>
        <rFont val="標楷體"/>
        <family val="4"/>
      </rPr>
      <t>漢翔航空工業有限公司</t>
    </r>
  </si>
  <si>
    <r>
      <t xml:space="preserve">   7.</t>
    </r>
    <r>
      <rPr>
        <sz val="12"/>
        <rFont val="標楷體"/>
        <family val="4"/>
      </rPr>
      <t>唐榮鐵工廠股份有限公司</t>
    </r>
  </si>
  <si>
    <r>
      <t xml:space="preserve">   8.</t>
    </r>
    <r>
      <rPr>
        <sz val="12"/>
        <rFont val="標楷體"/>
        <family val="4"/>
      </rPr>
      <t>臺灣省自來水股份有限公司</t>
    </r>
  </si>
  <si>
    <r>
      <t>財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政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管</t>
    </r>
  </si>
  <si>
    <r>
      <t xml:space="preserve">   9.</t>
    </r>
    <r>
      <rPr>
        <sz val="12"/>
        <rFont val="標楷體"/>
        <family val="4"/>
      </rPr>
      <t>中國輸出入銀行</t>
    </r>
  </si>
  <si>
    <r>
      <t xml:space="preserve">   10.</t>
    </r>
    <r>
      <rPr>
        <sz val="12"/>
        <rFont val="標楷體"/>
        <family val="4"/>
      </rPr>
      <t>中央信託局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中央信託局股份有份公司</t>
    </r>
    <r>
      <rPr>
        <sz val="12"/>
        <rFont val="Times New Roman"/>
        <family val="1"/>
      </rPr>
      <t>)</t>
    </r>
  </si>
  <si>
    <r>
      <t xml:space="preserve">   11.</t>
    </r>
    <r>
      <rPr>
        <sz val="12"/>
        <rFont val="標楷體"/>
        <family val="4"/>
      </rPr>
      <t>中央存款保險股份有限公司</t>
    </r>
  </si>
  <si>
    <r>
      <t xml:space="preserve">   12.</t>
    </r>
    <r>
      <rPr>
        <sz val="12"/>
        <rFont val="標楷體"/>
        <family val="4"/>
      </rPr>
      <t>臺灣銀行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臺灣銀行股份有限公司</t>
    </r>
    <r>
      <rPr>
        <sz val="12"/>
        <rFont val="Times New Roman"/>
        <family val="1"/>
      </rPr>
      <t>)</t>
    </r>
  </si>
  <si>
    <r>
      <t xml:space="preserve">   13.</t>
    </r>
    <r>
      <rPr>
        <sz val="12"/>
        <rFont val="標楷體"/>
        <family val="4"/>
      </rPr>
      <t>臺灣土地銀行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臺灣土地銀行股份有限公司</t>
    </r>
    <r>
      <rPr>
        <sz val="12"/>
        <rFont val="Times New Roman"/>
        <family val="1"/>
      </rPr>
      <t>)</t>
    </r>
  </si>
  <si>
    <r>
      <t xml:space="preserve">   14.</t>
    </r>
    <r>
      <rPr>
        <sz val="12"/>
        <rFont val="標楷體"/>
        <family val="4"/>
      </rPr>
      <t>合作金庫銀行股份有限公司</t>
    </r>
  </si>
  <si>
    <r>
      <t xml:space="preserve">   15.</t>
    </r>
    <r>
      <rPr>
        <sz val="12"/>
        <rFont val="標楷體"/>
        <family val="4"/>
      </rPr>
      <t>財政部印刷廠</t>
    </r>
  </si>
  <si>
    <r>
      <t xml:space="preserve">   16.</t>
    </r>
    <r>
      <rPr>
        <sz val="12"/>
        <rFont val="標楷體"/>
        <family val="4"/>
      </rPr>
      <t>台灣菸酒股份有限公司</t>
    </r>
  </si>
  <si>
    <r>
      <t>交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通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管</t>
    </r>
  </si>
  <si>
    <r>
      <t xml:space="preserve">   17.</t>
    </r>
    <r>
      <rPr>
        <sz val="12"/>
        <rFont val="標楷體"/>
        <family val="4"/>
      </rPr>
      <t>中華郵政股份有限公司</t>
    </r>
  </si>
  <si>
    <r>
      <t xml:space="preserve">   18.</t>
    </r>
    <r>
      <rPr>
        <sz val="12"/>
        <rFont val="標楷體"/>
        <family val="4"/>
      </rPr>
      <t>中華電信股份有限公司</t>
    </r>
  </si>
  <si>
    <r>
      <t xml:space="preserve">   19.</t>
    </r>
    <r>
      <rPr>
        <sz val="12"/>
        <rFont val="標楷體"/>
        <family val="4"/>
      </rPr>
      <t>交通部臺灣鐵路管理局</t>
    </r>
  </si>
  <si>
    <r>
      <t xml:space="preserve">   20.</t>
    </r>
    <r>
      <rPr>
        <sz val="12"/>
        <rFont val="標楷體"/>
        <family val="4"/>
      </rPr>
      <t>交通部基隆港務局</t>
    </r>
  </si>
  <si>
    <r>
      <t xml:space="preserve">   21.</t>
    </r>
    <r>
      <rPr>
        <sz val="12"/>
        <rFont val="標楷體"/>
        <family val="4"/>
      </rPr>
      <t>交通部台中港務局</t>
    </r>
  </si>
  <si>
    <r>
      <t xml:space="preserve">   22.</t>
    </r>
    <r>
      <rPr>
        <sz val="12"/>
        <rFont val="標楷體"/>
        <family val="4"/>
      </rPr>
      <t>交通部高雄港務局</t>
    </r>
  </si>
  <si>
    <r>
      <t xml:space="preserve">   23.</t>
    </r>
    <r>
      <rPr>
        <sz val="12"/>
        <rFont val="標楷體"/>
        <family val="4"/>
      </rPr>
      <t>交通部花蓮港務局</t>
    </r>
  </si>
  <si>
    <r>
      <t>退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輔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會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管</t>
    </r>
  </si>
  <si>
    <r>
      <t xml:space="preserve">   24.</t>
    </r>
    <r>
      <rPr>
        <sz val="12"/>
        <rFont val="標楷體"/>
        <family val="4"/>
      </rPr>
      <t>榮民工程股份有限公司</t>
    </r>
  </si>
  <si>
    <r>
      <t>勞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委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會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管</t>
    </r>
  </si>
  <si>
    <r>
      <t xml:space="preserve">   25.</t>
    </r>
    <r>
      <rPr>
        <sz val="12"/>
        <rFont val="標楷體"/>
        <family val="4"/>
      </rPr>
      <t>勞工保險局</t>
    </r>
  </si>
  <si>
    <r>
      <t>衛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署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管</t>
    </r>
  </si>
  <si>
    <r>
      <t xml:space="preserve">   26.</t>
    </r>
    <r>
      <rPr>
        <sz val="12"/>
        <rFont val="標楷體"/>
        <family val="4"/>
      </rPr>
      <t>中央健康保險局</t>
    </r>
  </si>
  <si>
    <r>
      <t>合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</si>
</sst>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  <numFmt numFmtId="198" formatCode="_(* #,##0.00;_(&quot;–&quot;* #,##0.00;_(* &quot;…&quot;_);_(@_)"/>
    <numFmt numFmtId="199" formatCode="_-* #,##0_-;\-* #,##0_-;_-* &quot;&quot;_-;_-@_-"/>
  </numFmts>
  <fonts count="14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24"/>
      <name val="華康特粗明體"/>
      <family val="1"/>
    </font>
    <font>
      <b/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15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10" fillId="0" borderId="0" xfId="0" applyFont="1" applyBorder="1" applyAlignment="1" applyProtection="1" quotePrefix="1">
      <alignment horizontal="right" vertical="center"/>
      <protection/>
    </xf>
    <xf numFmtId="0" fontId="2" fillId="0" borderId="1" xfId="0" applyFont="1" applyBorder="1" applyAlignment="1" applyProtection="1" quotePrefix="1">
      <alignment horizontal="center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 horizontal="centerContinuous"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/>
      <protection/>
    </xf>
    <xf numFmtId="183" fontId="12" fillId="0" borderId="1" xfId="17" applyNumberFormat="1" applyFont="1" applyBorder="1" applyAlignment="1" applyProtection="1">
      <alignment/>
      <protection/>
    </xf>
    <xf numFmtId="183" fontId="12" fillId="0" borderId="1" xfId="0" applyNumberFormat="1" applyFont="1" applyBorder="1" applyAlignment="1">
      <alignment/>
    </xf>
    <xf numFmtId="190" fontId="12" fillId="0" borderId="1" xfId="17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183" fontId="2" fillId="0" borderId="1" xfId="17" applyNumberFormat="1" applyFont="1" applyBorder="1" applyAlignment="1" applyProtection="1">
      <alignment/>
      <protection/>
    </xf>
    <xf numFmtId="183" fontId="2" fillId="0" borderId="1" xfId="0" applyNumberFormat="1" applyFont="1" applyBorder="1" applyAlignment="1">
      <alignment/>
    </xf>
    <xf numFmtId="190" fontId="2" fillId="0" borderId="1" xfId="17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2" fillId="0" borderId="1" xfId="0" applyFont="1" applyBorder="1" applyAlignment="1" applyProtection="1">
      <alignment horizontal="left" shrinkToFit="1"/>
      <protection/>
    </xf>
    <xf numFmtId="0" fontId="2" fillId="0" borderId="1" xfId="0" applyFont="1" applyBorder="1" applyAlignment="1" applyProtection="1">
      <alignment/>
      <protection/>
    </xf>
    <xf numFmtId="183" fontId="2" fillId="0" borderId="1" xfId="17" applyNumberFormat="1" applyFont="1" applyBorder="1" applyAlignment="1" applyProtection="1">
      <alignment/>
      <protection/>
    </xf>
    <xf numFmtId="183" fontId="2" fillId="0" borderId="1" xfId="0" applyNumberFormat="1" applyFont="1" applyBorder="1" applyAlignment="1">
      <alignment/>
    </xf>
    <xf numFmtId="190" fontId="2" fillId="0" borderId="1" xfId="17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2" fillId="0" borderId="1" xfId="0" applyFont="1" applyBorder="1" applyAlignment="1" applyProtection="1">
      <alignment horizontal="left" wrapText="1"/>
      <protection/>
    </xf>
    <xf numFmtId="0" fontId="1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13" fillId="0" borderId="1" xfId="0" applyFont="1" applyBorder="1" applyAlignment="1" applyProtection="1" quotePrefix="1">
      <alignment horizontal="left"/>
      <protection/>
    </xf>
    <xf numFmtId="0" fontId="10" fillId="0" borderId="1" xfId="0" applyFont="1" applyBorder="1" applyAlignment="1" applyProtection="1" quotePrefix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176" fontId="8" fillId="0" borderId="0" xfId="15" applyFont="1" applyBorder="1" applyAlignment="1" applyProtection="1">
      <alignment horizontal="center"/>
      <protection/>
    </xf>
    <xf numFmtId="176" fontId="7" fillId="0" borderId="0" xfId="15" applyFont="1" applyBorder="1" applyAlignment="1" applyProtection="1">
      <alignment horizontal="center"/>
      <protection/>
    </xf>
    <xf numFmtId="0" fontId="2" fillId="0" borderId="1" xfId="0" applyFont="1" applyBorder="1" applyAlignment="1" applyProtection="1" quotePrefix="1">
      <alignment horizontal="center" vertical="center"/>
      <protection/>
    </xf>
    <xf numFmtId="0" fontId="10" fillId="0" borderId="1" xfId="0" applyFont="1" applyBorder="1" applyAlignment="1" applyProtection="1" quotePrefix="1">
      <alignment horizontal="center" vertical="center"/>
      <protection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295275</xdr:colOff>
      <xdr:row>141</xdr:row>
      <xdr:rowOff>123825</xdr:rowOff>
    </xdr:from>
    <xdr:ext cx="95250" cy="257175"/>
    <xdr:sp>
      <xdr:nvSpPr>
        <xdr:cNvPr id="1" name="TextBox 1"/>
        <xdr:cNvSpPr txBox="1">
          <a:spLocks noChangeArrowheads="1"/>
        </xdr:cNvSpPr>
      </xdr:nvSpPr>
      <xdr:spPr>
        <a:xfrm>
          <a:off x="44681775" y="318801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zoomScaleSheetLayoutView="50" workbookViewId="0" topLeftCell="A1">
      <selection activeCell="A2" sqref="A2:G2"/>
    </sheetView>
  </sheetViews>
  <sheetFormatPr defaultColWidth="11.875" defaultRowHeight="16.5"/>
  <cols>
    <col min="1" max="1" width="44.50390625" style="3" customWidth="1"/>
    <col min="2" max="2" width="14.625" style="3" customWidth="1"/>
    <col min="3" max="3" width="15.125" style="3" customWidth="1"/>
    <col min="4" max="4" width="15.50390625" style="3" customWidth="1"/>
    <col min="5" max="5" width="16.375" style="3" customWidth="1"/>
    <col min="6" max="6" width="16.875" style="3" customWidth="1"/>
    <col min="7" max="7" width="11.375" style="3" customWidth="1"/>
    <col min="8" max="8" width="17.375" style="3" customWidth="1"/>
    <col min="9" max="9" width="7.75390625" style="3" customWidth="1"/>
    <col min="10" max="10" width="31.125" style="3" customWidth="1"/>
    <col min="11" max="16384" width="11.875" style="3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spans="1:10" ht="29.25" customHeight="1">
      <c r="A2" s="36" t="s">
        <v>5</v>
      </c>
      <c r="B2" s="37"/>
      <c r="C2" s="37"/>
      <c r="D2" s="37"/>
      <c r="E2" s="37"/>
      <c r="F2" s="37"/>
      <c r="G2" s="37"/>
      <c r="H2" s="4"/>
      <c r="I2" s="4"/>
      <c r="J2" s="4"/>
    </row>
    <row r="3" spans="1:7" ht="23.25" customHeight="1">
      <c r="A3" s="5"/>
      <c r="G3" s="6" t="s">
        <v>6</v>
      </c>
    </row>
    <row r="4" spans="1:7" ht="30" customHeight="1">
      <c r="A4" s="38" t="s">
        <v>7</v>
      </c>
      <c r="B4" s="8" t="s">
        <v>8</v>
      </c>
      <c r="C4" s="9"/>
      <c r="D4" s="9"/>
      <c r="E4" s="9"/>
      <c r="F4" s="39" t="s">
        <v>1</v>
      </c>
      <c r="G4" s="34" t="s">
        <v>9</v>
      </c>
    </row>
    <row r="5" spans="1:7" ht="50.25" customHeight="1">
      <c r="A5" s="35"/>
      <c r="B5" s="10" t="s">
        <v>2</v>
      </c>
      <c r="C5" s="10" t="s">
        <v>3</v>
      </c>
      <c r="D5" s="11" t="s">
        <v>4</v>
      </c>
      <c r="E5" s="7" t="s">
        <v>10</v>
      </c>
      <c r="F5" s="35"/>
      <c r="G5" s="35"/>
    </row>
    <row r="6" spans="1:7" s="16" customFormat="1" ht="19.5" customHeight="1">
      <c r="A6" s="12" t="s">
        <v>11</v>
      </c>
      <c r="B6" s="13"/>
      <c r="C6" s="13">
        <f>C7</f>
        <v>100</v>
      </c>
      <c r="D6" s="13">
        <f>D7</f>
        <v>131</v>
      </c>
      <c r="E6" s="14">
        <f aca="true" t="shared" si="0" ref="E6:E39">SUM(B6:D6)</f>
        <v>231</v>
      </c>
      <c r="F6" s="13">
        <f>F7</f>
        <v>231</v>
      </c>
      <c r="G6" s="15">
        <f aca="true" t="shared" si="1" ref="G6:G39">F6/E6*100</f>
        <v>100</v>
      </c>
    </row>
    <row r="7" spans="1:7" s="16" customFormat="1" ht="19.5" customHeight="1">
      <c r="A7" s="17" t="s">
        <v>12</v>
      </c>
      <c r="B7" s="18"/>
      <c r="C7" s="18">
        <v>100</v>
      </c>
      <c r="D7" s="18">
        <v>131</v>
      </c>
      <c r="E7" s="19">
        <f t="shared" si="0"/>
        <v>231</v>
      </c>
      <c r="F7" s="18">
        <v>231</v>
      </c>
      <c r="G7" s="20">
        <f t="shared" si="1"/>
        <v>100</v>
      </c>
    </row>
    <row r="8" spans="1:7" s="16" customFormat="1" ht="19.5" customHeight="1">
      <c r="A8" s="12" t="s">
        <v>13</v>
      </c>
      <c r="B8" s="13">
        <f>SUM(B9:B15)</f>
        <v>45244</v>
      </c>
      <c r="C8" s="13">
        <f>SUM(C9:C15)</f>
        <v>133568</v>
      </c>
      <c r="D8" s="13">
        <f>SUM(D9:D15)</f>
        <v>684</v>
      </c>
      <c r="E8" s="14">
        <f t="shared" si="0"/>
        <v>179496</v>
      </c>
      <c r="F8" s="13">
        <f>SUM(F9:F15)</f>
        <v>145918</v>
      </c>
      <c r="G8" s="15">
        <f t="shared" si="1"/>
        <v>81.29317644961448</v>
      </c>
    </row>
    <row r="9" spans="1:7" s="16" customFormat="1" ht="19.5" customHeight="1">
      <c r="A9" s="17" t="s">
        <v>14</v>
      </c>
      <c r="B9" s="18">
        <v>441</v>
      </c>
      <c r="C9" s="18">
        <v>2671</v>
      </c>
      <c r="D9" s="18">
        <v>196</v>
      </c>
      <c r="E9" s="19">
        <f t="shared" si="0"/>
        <v>3308</v>
      </c>
      <c r="F9" s="18">
        <v>1866</v>
      </c>
      <c r="G9" s="20">
        <f t="shared" si="1"/>
        <v>56.40870616686819</v>
      </c>
    </row>
    <row r="10" spans="1:7" s="16" customFormat="1" ht="19.5" customHeight="1">
      <c r="A10" s="17" t="s">
        <v>15</v>
      </c>
      <c r="B10" s="18">
        <v>6</v>
      </c>
      <c r="C10" s="18">
        <v>123</v>
      </c>
      <c r="D10" s="18"/>
      <c r="E10" s="19">
        <f t="shared" si="0"/>
        <v>129</v>
      </c>
      <c r="F10" s="18">
        <v>101</v>
      </c>
      <c r="G10" s="20">
        <f t="shared" si="1"/>
        <v>78.29457364341084</v>
      </c>
    </row>
    <row r="11" spans="1:7" s="16" customFormat="1" ht="19.5" customHeight="1">
      <c r="A11" s="17" t="s">
        <v>16</v>
      </c>
      <c r="B11" s="18">
        <v>1456</v>
      </c>
      <c r="C11" s="18">
        <v>8992</v>
      </c>
      <c r="D11" s="18">
        <v>234</v>
      </c>
      <c r="E11" s="19">
        <f t="shared" si="0"/>
        <v>10682</v>
      </c>
      <c r="F11" s="18">
        <v>9280</v>
      </c>
      <c r="G11" s="20">
        <f t="shared" si="1"/>
        <v>86.87511701928477</v>
      </c>
    </row>
    <row r="12" spans="1:7" s="16" customFormat="1" ht="19.5" customHeight="1">
      <c r="A12" s="17" t="s">
        <v>17</v>
      </c>
      <c r="B12" s="18">
        <v>38793</v>
      </c>
      <c r="C12" s="18">
        <v>111391</v>
      </c>
      <c r="D12" s="18">
        <v>254</v>
      </c>
      <c r="E12" s="19">
        <f t="shared" si="0"/>
        <v>150438</v>
      </c>
      <c r="F12" s="18">
        <v>125442</v>
      </c>
      <c r="G12" s="20">
        <f t="shared" si="1"/>
        <v>83.38451720974753</v>
      </c>
    </row>
    <row r="13" spans="1:7" s="22" customFormat="1" ht="19.5" customHeight="1">
      <c r="A13" s="21" t="s">
        <v>18</v>
      </c>
      <c r="B13" s="19">
        <v>17</v>
      </c>
      <c r="C13" s="19">
        <v>485</v>
      </c>
      <c r="D13" s="19"/>
      <c r="E13" s="19">
        <f t="shared" si="0"/>
        <v>502</v>
      </c>
      <c r="F13" s="19">
        <v>408</v>
      </c>
      <c r="G13" s="20">
        <f t="shared" si="1"/>
        <v>81.27490039840637</v>
      </c>
    </row>
    <row r="14" spans="1:7" s="22" customFormat="1" ht="19.5" customHeight="1">
      <c r="A14" s="21" t="s">
        <v>19</v>
      </c>
      <c r="B14" s="19">
        <v>202</v>
      </c>
      <c r="C14" s="19">
        <v>88</v>
      </c>
      <c r="D14" s="19"/>
      <c r="E14" s="19">
        <f t="shared" si="0"/>
        <v>290</v>
      </c>
      <c r="F14" s="19">
        <v>66</v>
      </c>
      <c r="G14" s="20">
        <f t="shared" si="1"/>
        <v>22.758620689655174</v>
      </c>
    </row>
    <row r="15" spans="1:7" s="22" customFormat="1" ht="19.5" customHeight="1">
      <c r="A15" s="21" t="s">
        <v>20</v>
      </c>
      <c r="B15" s="19">
        <v>4329</v>
      </c>
      <c r="C15" s="19">
        <v>9818</v>
      </c>
      <c r="D15" s="19"/>
      <c r="E15" s="19">
        <f t="shared" si="0"/>
        <v>14147</v>
      </c>
      <c r="F15" s="19">
        <v>8755</v>
      </c>
      <c r="G15" s="20">
        <f t="shared" si="1"/>
        <v>61.88591220753516</v>
      </c>
    </row>
    <row r="16" spans="1:7" s="22" customFormat="1" ht="19.5" customHeight="1">
      <c r="A16" s="12" t="s">
        <v>21</v>
      </c>
      <c r="B16" s="13">
        <f>SUM(B17:B24)</f>
        <v>1077</v>
      </c>
      <c r="C16" s="13">
        <f>SUM(C17:C24)</f>
        <v>3990</v>
      </c>
      <c r="D16" s="13">
        <f>SUM(D17:D24)</f>
        <v>47</v>
      </c>
      <c r="E16" s="14">
        <f t="shared" si="0"/>
        <v>5114</v>
      </c>
      <c r="F16" s="13">
        <f>SUM(F17:F24)</f>
        <v>4241</v>
      </c>
      <c r="G16" s="15">
        <f t="shared" si="1"/>
        <v>82.92921392256551</v>
      </c>
    </row>
    <row r="17" spans="1:7" s="16" customFormat="1" ht="19.5" customHeight="1">
      <c r="A17" s="17" t="s">
        <v>22</v>
      </c>
      <c r="B17" s="18"/>
      <c r="C17" s="18">
        <v>17</v>
      </c>
      <c r="D17" s="18"/>
      <c r="E17" s="19">
        <f t="shared" si="0"/>
        <v>17</v>
      </c>
      <c r="F17" s="18">
        <v>17</v>
      </c>
      <c r="G17" s="20">
        <f t="shared" si="1"/>
        <v>100</v>
      </c>
    </row>
    <row r="18" spans="1:7" s="16" customFormat="1" ht="19.5" customHeight="1">
      <c r="A18" s="23" t="s">
        <v>23</v>
      </c>
      <c r="B18" s="18">
        <v>3</v>
      </c>
      <c r="C18" s="18">
        <v>87</v>
      </c>
      <c r="D18" s="18"/>
      <c r="E18" s="19">
        <f t="shared" si="0"/>
        <v>90</v>
      </c>
      <c r="F18" s="18">
        <v>89</v>
      </c>
      <c r="G18" s="20">
        <f t="shared" si="1"/>
        <v>98.88888888888889</v>
      </c>
    </row>
    <row r="19" spans="1:7" s="16" customFormat="1" ht="19.5" customHeight="1">
      <c r="A19" s="17" t="s">
        <v>24</v>
      </c>
      <c r="B19" s="18"/>
      <c r="C19" s="18">
        <v>11</v>
      </c>
      <c r="D19" s="18"/>
      <c r="E19" s="19">
        <f t="shared" si="0"/>
        <v>11</v>
      </c>
      <c r="F19" s="18">
        <v>11</v>
      </c>
      <c r="G19" s="20">
        <f t="shared" si="1"/>
        <v>100</v>
      </c>
    </row>
    <row r="20" spans="1:7" s="16" customFormat="1" ht="19.5" customHeight="1">
      <c r="A20" s="17" t="s">
        <v>25</v>
      </c>
      <c r="B20" s="18">
        <v>324</v>
      </c>
      <c r="C20" s="18">
        <v>650</v>
      </c>
      <c r="D20" s="18"/>
      <c r="E20" s="19">
        <f t="shared" si="0"/>
        <v>974</v>
      </c>
      <c r="F20" s="18">
        <v>828</v>
      </c>
      <c r="G20" s="20">
        <f t="shared" si="1"/>
        <v>85.01026694045176</v>
      </c>
    </row>
    <row r="21" spans="1:7" s="16" customFormat="1" ht="19.5" customHeight="1">
      <c r="A21" s="23" t="s">
        <v>26</v>
      </c>
      <c r="B21" s="18">
        <v>20</v>
      </c>
      <c r="C21" s="18">
        <v>859</v>
      </c>
      <c r="D21" s="18"/>
      <c r="E21" s="19">
        <f t="shared" si="0"/>
        <v>879</v>
      </c>
      <c r="F21" s="18">
        <v>780</v>
      </c>
      <c r="G21" s="20">
        <f t="shared" si="1"/>
        <v>88.73720136518772</v>
      </c>
    </row>
    <row r="22" spans="1:7" s="16" customFormat="1" ht="19.5" customHeight="1">
      <c r="A22" s="17" t="s">
        <v>27</v>
      </c>
      <c r="B22" s="18">
        <v>221</v>
      </c>
      <c r="C22" s="18">
        <v>1087</v>
      </c>
      <c r="D22" s="18"/>
      <c r="E22" s="19">
        <f t="shared" si="0"/>
        <v>1308</v>
      </c>
      <c r="F22" s="18">
        <v>1246</v>
      </c>
      <c r="G22" s="20">
        <f t="shared" si="1"/>
        <v>95.25993883792049</v>
      </c>
    </row>
    <row r="23" spans="1:7" s="16" customFormat="1" ht="19.5" customHeight="1">
      <c r="A23" s="24" t="s">
        <v>28</v>
      </c>
      <c r="B23" s="18"/>
      <c r="C23" s="18">
        <v>44</v>
      </c>
      <c r="D23" s="18">
        <v>47</v>
      </c>
      <c r="E23" s="19">
        <f t="shared" si="0"/>
        <v>91</v>
      </c>
      <c r="F23" s="18">
        <v>59</v>
      </c>
      <c r="G23" s="20">
        <f t="shared" si="1"/>
        <v>64.83516483516483</v>
      </c>
    </row>
    <row r="24" spans="1:7" s="16" customFormat="1" ht="19.5" customHeight="1">
      <c r="A24" s="24" t="s">
        <v>29</v>
      </c>
      <c r="B24" s="18">
        <v>509</v>
      </c>
      <c r="C24" s="18">
        <v>1235</v>
      </c>
      <c r="D24" s="18"/>
      <c r="E24" s="19">
        <f t="shared" si="0"/>
        <v>1744</v>
      </c>
      <c r="F24" s="18">
        <v>1211</v>
      </c>
      <c r="G24" s="20">
        <f t="shared" si="1"/>
        <v>69.43807339449542</v>
      </c>
    </row>
    <row r="25" spans="1:7" s="16" customFormat="1" ht="19.5" customHeight="1">
      <c r="A25" s="12" t="s">
        <v>30</v>
      </c>
      <c r="B25" s="13">
        <f>SUM(B26:B32)</f>
        <v>8634</v>
      </c>
      <c r="C25" s="13">
        <f>SUM(C26:C32)</f>
        <v>52344</v>
      </c>
      <c r="D25" s="13">
        <f>SUM(D26:D32)</f>
        <v>535</v>
      </c>
      <c r="E25" s="14">
        <f t="shared" si="0"/>
        <v>61513</v>
      </c>
      <c r="F25" s="13">
        <f>SUM(F26:F32)</f>
        <v>53577</v>
      </c>
      <c r="G25" s="15">
        <f t="shared" si="1"/>
        <v>87.09866207143206</v>
      </c>
    </row>
    <row r="26" spans="1:7" s="28" customFormat="1" ht="19.5" customHeight="1">
      <c r="A26" s="17" t="s">
        <v>31</v>
      </c>
      <c r="B26" s="25">
        <v>9</v>
      </c>
      <c r="C26" s="25">
        <v>3640</v>
      </c>
      <c r="D26" s="25"/>
      <c r="E26" s="26">
        <f t="shared" si="0"/>
        <v>3649</v>
      </c>
      <c r="F26" s="25">
        <v>3139</v>
      </c>
      <c r="G26" s="27">
        <f t="shared" si="1"/>
        <v>86.02356810084954</v>
      </c>
    </row>
    <row r="27" spans="1:7" s="30" customFormat="1" ht="19.5" customHeight="1">
      <c r="A27" s="29" t="s">
        <v>32</v>
      </c>
      <c r="B27" s="25">
        <v>1</v>
      </c>
      <c r="C27" s="25">
        <v>34688</v>
      </c>
      <c r="D27" s="25"/>
      <c r="E27" s="26">
        <f t="shared" si="0"/>
        <v>34689</v>
      </c>
      <c r="F27" s="25">
        <v>32812</v>
      </c>
      <c r="G27" s="27">
        <f t="shared" si="1"/>
        <v>94.58906281530169</v>
      </c>
    </row>
    <row r="28" spans="1:7" s="32" customFormat="1" ht="19.5" customHeight="1">
      <c r="A28" s="31" t="s">
        <v>33</v>
      </c>
      <c r="B28" s="25">
        <v>5975</v>
      </c>
      <c r="C28" s="25">
        <v>7857</v>
      </c>
      <c r="D28" s="25"/>
      <c r="E28" s="26">
        <f t="shared" si="0"/>
        <v>13832</v>
      </c>
      <c r="F28" s="25">
        <v>11319</v>
      </c>
      <c r="G28" s="27">
        <f t="shared" si="1"/>
        <v>81.83198380566802</v>
      </c>
    </row>
    <row r="29" spans="1:7" s="30" customFormat="1" ht="19.5" customHeight="1">
      <c r="A29" s="29" t="s">
        <v>34</v>
      </c>
      <c r="B29" s="25">
        <v>545</v>
      </c>
      <c r="C29" s="25">
        <v>1936</v>
      </c>
      <c r="D29" s="25">
        <v>461</v>
      </c>
      <c r="E29" s="26">
        <f t="shared" si="0"/>
        <v>2942</v>
      </c>
      <c r="F29" s="25">
        <v>2166</v>
      </c>
      <c r="G29" s="27">
        <f t="shared" si="1"/>
        <v>73.62338545207342</v>
      </c>
    </row>
    <row r="30" spans="1:7" s="30" customFormat="1" ht="19.5" customHeight="1">
      <c r="A30" s="29" t="s">
        <v>35</v>
      </c>
      <c r="B30" s="25">
        <v>294</v>
      </c>
      <c r="C30" s="25">
        <v>1759</v>
      </c>
      <c r="D30" s="25">
        <v>74</v>
      </c>
      <c r="E30" s="26">
        <f t="shared" si="0"/>
        <v>2127</v>
      </c>
      <c r="F30" s="25">
        <v>1586</v>
      </c>
      <c r="G30" s="27">
        <f t="shared" si="1"/>
        <v>74.56511518570757</v>
      </c>
    </row>
    <row r="31" spans="1:7" s="30" customFormat="1" ht="19.5" customHeight="1">
      <c r="A31" s="29" t="s">
        <v>36</v>
      </c>
      <c r="B31" s="25">
        <v>1810</v>
      </c>
      <c r="C31" s="25">
        <v>2357</v>
      </c>
      <c r="D31" s="25"/>
      <c r="E31" s="26">
        <f t="shared" si="0"/>
        <v>4167</v>
      </c>
      <c r="F31" s="25">
        <v>2454</v>
      </c>
      <c r="G31" s="27">
        <f t="shared" si="1"/>
        <v>58.89128869690424</v>
      </c>
    </row>
    <row r="32" spans="1:7" s="30" customFormat="1" ht="19.5" customHeight="1">
      <c r="A32" s="29" t="s">
        <v>37</v>
      </c>
      <c r="B32" s="25"/>
      <c r="C32" s="25">
        <v>107</v>
      </c>
      <c r="D32" s="25"/>
      <c r="E32" s="26">
        <f t="shared" si="0"/>
        <v>107</v>
      </c>
      <c r="F32" s="25">
        <v>101</v>
      </c>
      <c r="G32" s="27">
        <f t="shared" si="1"/>
        <v>94.39252336448598</v>
      </c>
    </row>
    <row r="33" spans="1:7" s="16" customFormat="1" ht="19.5" customHeight="1">
      <c r="A33" s="12" t="s">
        <v>38</v>
      </c>
      <c r="B33" s="13">
        <f>B34</f>
        <v>226</v>
      </c>
      <c r="C33" s="13">
        <f>C34</f>
        <v>555</v>
      </c>
      <c r="D33" s="13">
        <f>D34</f>
        <v>31</v>
      </c>
      <c r="E33" s="14">
        <f t="shared" si="0"/>
        <v>812</v>
      </c>
      <c r="F33" s="13">
        <f>F34</f>
        <v>756</v>
      </c>
      <c r="G33" s="15">
        <f t="shared" si="1"/>
        <v>93.10344827586206</v>
      </c>
    </row>
    <row r="34" spans="1:7" s="16" customFormat="1" ht="19.5" customHeight="1">
      <c r="A34" s="17" t="s">
        <v>39</v>
      </c>
      <c r="B34" s="18">
        <v>226</v>
      </c>
      <c r="C34" s="18">
        <v>555</v>
      </c>
      <c r="D34" s="18">
        <v>31</v>
      </c>
      <c r="E34" s="19">
        <f t="shared" si="0"/>
        <v>812</v>
      </c>
      <c r="F34" s="18">
        <v>756</v>
      </c>
      <c r="G34" s="20">
        <f t="shared" si="1"/>
        <v>93.10344827586206</v>
      </c>
    </row>
    <row r="35" spans="1:7" s="22" customFormat="1" ht="19.5" customHeight="1">
      <c r="A35" s="12" t="s">
        <v>40</v>
      </c>
      <c r="B35" s="13"/>
      <c r="C35" s="13">
        <f>C36</f>
        <v>15</v>
      </c>
      <c r="D35" s="13"/>
      <c r="E35" s="14">
        <f t="shared" si="0"/>
        <v>15</v>
      </c>
      <c r="F35" s="13">
        <f>F36</f>
        <v>15</v>
      </c>
      <c r="G35" s="15">
        <f t="shared" si="1"/>
        <v>100</v>
      </c>
    </row>
    <row r="36" spans="1:7" s="22" customFormat="1" ht="19.5" customHeight="1">
      <c r="A36" s="17" t="s">
        <v>41</v>
      </c>
      <c r="B36" s="18"/>
      <c r="C36" s="18">
        <v>15</v>
      </c>
      <c r="D36" s="18"/>
      <c r="E36" s="19">
        <f t="shared" si="0"/>
        <v>15</v>
      </c>
      <c r="F36" s="18">
        <v>15</v>
      </c>
      <c r="G36" s="20">
        <f t="shared" si="1"/>
        <v>100</v>
      </c>
    </row>
    <row r="37" spans="1:7" s="16" customFormat="1" ht="19.5" customHeight="1">
      <c r="A37" s="12" t="s">
        <v>42</v>
      </c>
      <c r="B37" s="13">
        <f>B38</f>
        <v>20</v>
      </c>
      <c r="C37" s="13">
        <f>C38</f>
        <v>299</v>
      </c>
      <c r="D37" s="13"/>
      <c r="E37" s="14">
        <f t="shared" si="0"/>
        <v>319</v>
      </c>
      <c r="F37" s="13">
        <f>F38</f>
        <v>131</v>
      </c>
      <c r="G37" s="15">
        <f t="shared" si="1"/>
        <v>41.06583072100313</v>
      </c>
    </row>
    <row r="38" spans="1:7" s="16" customFormat="1" ht="19.5" customHeight="1">
      <c r="A38" s="17" t="s">
        <v>43</v>
      </c>
      <c r="B38" s="18">
        <v>20</v>
      </c>
      <c r="C38" s="18">
        <v>299</v>
      </c>
      <c r="D38" s="18"/>
      <c r="E38" s="19">
        <f t="shared" si="0"/>
        <v>319</v>
      </c>
      <c r="F38" s="18">
        <v>131</v>
      </c>
      <c r="G38" s="20">
        <f t="shared" si="1"/>
        <v>41.06583072100313</v>
      </c>
    </row>
    <row r="39" spans="1:7" s="16" customFormat="1" ht="19.5" customHeight="1">
      <c r="A39" s="33" t="s">
        <v>44</v>
      </c>
      <c r="B39" s="13">
        <f>B6+B8+B16+B25+B33+B35+B37</f>
        <v>55201</v>
      </c>
      <c r="C39" s="13">
        <f>C6+C8+C16+C25+C33+C35+C37</f>
        <v>190871</v>
      </c>
      <c r="D39" s="13">
        <f>D6+D8+D16+D25+D33+D35+D37</f>
        <v>1428</v>
      </c>
      <c r="E39" s="13">
        <f t="shared" si="0"/>
        <v>247500</v>
      </c>
      <c r="F39" s="13">
        <f>F6+F8+F16+F25+F33+F35+F37</f>
        <v>204869</v>
      </c>
      <c r="G39" s="15">
        <f t="shared" si="1"/>
        <v>82.77535353535353</v>
      </c>
    </row>
  </sheetData>
  <mergeCells count="4">
    <mergeCell ref="G4:G5"/>
    <mergeCell ref="A2:G2"/>
    <mergeCell ref="A4:A5"/>
    <mergeCell ref="F4:F5"/>
  </mergeCells>
  <printOptions horizontalCentered="1"/>
  <pageMargins left="0.35433070866141736" right="0.31496062992125984" top="0.4724409448818898" bottom="0.8267716535433072" header="0.2755905511811024" footer="0.35433070866141736"/>
  <pageSetup horizontalDpi="600" verticalDpi="600" orientation="landscape" paperSize="9" r:id="rId2"/>
  <headerFooter alignWithMargins="0">
    <oddFooter>&amp;C&amp;"Times New Roman,標準"&amp;P+15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dcterms:created xsi:type="dcterms:W3CDTF">2004-06-28T08:36:37Z</dcterms:created>
  <dcterms:modified xsi:type="dcterms:W3CDTF">2008-11-13T10:08:02Z</dcterms:modified>
  <cp:category>I14</cp:category>
  <cp:version/>
  <cp:contentType/>
  <cp:contentStatus/>
</cp:coreProperties>
</file>