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55" windowHeight="7875" activeTab="0"/>
  </bookViews>
  <sheets>
    <sheet name="政事原追總" sheetId="1" r:id="rId1"/>
  </sheets>
  <definedNames>
    <definedName name="_xlnm.Print_Titles" localSheetId="0">'政事原追總'!$1:$6</definedName>
  </definedNames>
  <calcPr fullCalcOnLoad="1"/>
</workbook>
</file>

<file path=xl/sharedStrings.xml><?xml version="1.0" encoding="utf-8"?>
<sst xmlns="http://schemas.openxmlformats.org/spreadsheetml/2006/main" count="57" uniqueCount="57">
  <si>
    <t>中央政府總預算</t>
  </si>
  <si>
    <t>歲出政事別原預算及追加預算總表</t>
  </si>
  <si>
    <t>經資門併計</t>
  </si>
  <si>
    <t>單位：新台幣千元；％</t>
  </si>
  <si>
    <t>科　　　　　　　　　　　目</t>
  </si>
  <si>
    <t>原預算數</t>
  </si>
  <si>
    <t>追加預算數</t>
  </si>
  <si>
    <t>合　　　　　計</t>
  </si>
  <si>
    <t>款</t>
  </si>
  <si>
    <t>名　　　　　　　　　稱</t>
  </si>
  <si>
    <t>金      額</t>
  </si>
  <si>
    <t>百分比</t>
  </si>
  <si>
    <t>合　　　　　　　　　計</t>
  </si>
  <si>
    <t>（1.一般政務支出）</t>
  </si>
  <si>
    <t>政權行使支出</t>
  </si>
  <si>
    <t>國務支出</t>
  </si>
  <si>
    <t>行政支出</t>
  </si>
  <si>
    <t>立法支出</t>
  </si>
  <si>
    <t>司法支出</t>
  </si>
  <si>
    <t>考試支出</t>
  </si>
  <si>
    <t>監察支出</t>
  </si>
  <si>
    <t>民政支出</t>
  </si>
  <si>
    <t>外交支出</t>
  </si>
  <si>
    <t>財務支出</t>
  </si>
  <si>
    <t>邊政支出</t>
  </si>
  <si>
    <t>僑務支出</t>
  </si>
  <si>
    <t>（2.國防支出）</t>
  </si>
  <si>
    <t>國防支出</t>
  </si>
  <si>
    <t>（3.教育科學文化支出）</t>
  </si>
  <si>
    <t>教育支出</t>
  </si>
  <si>
    <t>科學支出</t>
  </si>
  <si>
    <t>文化支出</t>
  </si>
  <si>
    <t>(4.經濟發展支出）</t>
  </si>
  <si>
    <t>農業支出</t>
  </si>
  <si>
    <t>工業支出</t>
  </si>
  <si>
    <t>交通支出</t>
  </si>
  <si>
    <t>其他經濟服務支出</t>
  </si>
  <si>
    <t>（5.社會福利支出）</t>
  </si>
  <si>
    <t>社會保險支出</t>
  </si>
  <si>
    <t>社會救助支出</t>
  </si>
  <si>
    <t>福利服務支出</t>
  </si>
  <si>
    <t>國民就業支出</t>
  </si>
  <si>
    <t>醫療保健支出</t>
  </si>
  <si>
    <t>（6.社區發展及環境保護支出）</t>
  </si>
  <si>
    <t>環境保護支出</t>
  </si>
  <si>
    <t>社區發展支出</t>
  </si>
  <si>
    <t>（7.退休撫卹支出）</t>
  </si>
  <si>
    <t>退休撫卹給付支出</t>
  </si>
  <si>
    <t>退休撫卹業務支出</t>
  </si>
  <si>
    <t>（8.債務支出）</t>
  </si>
  <si>
    <t>債務付息支出</t>
  </si>
  <si>
    <t>還本付息事務支出</t>
  </si>
  <si>
    <t>（9.一般補助及其他支出）</t>
  </si>
  <si>
    <t>專案補助支出</t>
  </si>
  <si>
    <t>其他支出</t>
  </si>
  <si>
    <t>第二預備金</t>
  </si>
  <si>
    <t xml:space="preserve">                 中華民國九十三年度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</si>
</sst>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&quot;$&quot;#,##0"/>
    <numFmt numFmtId="183" formatCode="#,##0.0_ "/>
    <numFmt numFmtId="184" formatCode="#,###,"/>
    <numFmt numFmtId="185" formatCode="_-* #,##0.0_-;\-* #,##0.0_-;_-* &quot;-&quot;?_-;_-@_-"/>
    <numFmt numFmtId="186" formatCode="#,##0.0_);[Red]\(#,##0.0\)"/>
    <numFmt numFmtId="187" formatCode="_-* #,##0.0_-;\-* #,##0.0_-;_-* &quot;-&quot;??_-;_-@_-"/>
    <numFmt numFmtId="188" formatCode="_-* #,##0_-;\-* #,##0_-;_-* &quot;-&quot;??_-;_-@_-"/>
    <numFmt numFmtId="189" formatCode="#,##0_);[Red]\(#,##0\)"/>
    <numFmt numFmtId="190" formatCode="#,##0_ ;[Red]\-#,##0\ "/>
    <numFmt numFmtId="191" formatCode="#,##0.00_);[Red]\(#,##0.00\)"/>
    <numFmt numFmtId="192" formatCode="0.0_ "/>
    <numFmt numFmtId="193" formatCode="0_);[Red]\(0\)"/>
    <numFmt numFmtId="194" formatCode="0_ "/>
    <numFmt numFmtId="195" formatCode="000"/>
  </numFmts>
  <fonts count="8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1" fontId="6" fillId="0" borderId="8" xfId="0" applyNumberFormat="1" applyFont="1" applyBorder="1" applyAlignment="1">
      <alignment vertical="center"/>
    </xf>
    <xf numFmtId="186" fontId="6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41" fontId="6" fillId="0" borderId="8" xfId="0" applyNumberFormat="1" applyFont="1" applyBorder="1" applyAlignment="1">
      <alignment/>
    </xf>
    <xf numFmtId="186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41" fontId="6" fillId="0" borderId="8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/>
    </xf>
    <xf numFmtId="41" fontId="6" fillId="0" borderId="6" xfId="0" applyNumberFormat="1" applyFont="1" applyBorder="1" applyAlignment="1">
      <alignment/>
    </xf>
    <xf numFmtId="41" fontId="6" fillId="0" borderId="6" xfId="0" applyNumberFormat="1" applyFont="1" applyFill="1" applyBorder="1" applyAlignment="1">
      <alignment/>
    </xf>
    <xf numFmtId="186" fontId="6" fillId="0" borderId="12" xfId="0" applyNumberFormat="1" applyFont="1" applyBorder="1" applyAlignment="1">
      <alignment/>
    </xf>
    <xf numFmtId="0" fontId="6" fillId="0" borderId="8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showZeros="0" tabSelected="1" view="pageBreakPreview" zoomScale="75" zoomScaleNormal="75" zoomScaleSheetLayoutView="75" workbookViewId="0" topLeftCell="A1">
      <selection activeCell="A1" sqref="A1:F1"/>
    </sheetView>
  </sheetViews>
  <sheetFormatPr defaultColWidth="9.00390625" defaultRowHeight="16.5"/>
  <cols>
    <col min="1" max="1" width="4.00390625" style="2" customWidth="1"/>
    <col min="2" max="2" width="31.50390625" style="2" customWidth="1"/>
    <col min="3" max="5" width="17.375" style="2" customWidth="1"/>
    <col min="6" max="6" width="8.125" style="2" customWidth="1"/>
    <col min="7" max="16384" width="9.0039062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4.75" customHeight="1">
      <c r="A2" s="1" t="s">
        <v>1</v>
      </c>
      <c r="B2" s="1"/>
      <c r="C2" s="1"/>
      <c r="D2" s="1"/>
      <c r="E2" s="1"/>
      <c r="F2" s="1"/>
    </row>
    <row r="3" spans="2:4" ht="20.25" customHeight="1">
      <c r="B3" s="3" t="s">
        <v>56</v>
      </c>
      <c r="C3" s="3"/>
      <c r="D3" s="3"/>
    </row>
    <row r="4" spans="1:6" ht="16.5">
      <c r="A4" s="2" t="s">
        <v>2</v>
      </c>
      <c r="B4" s="4"/>
      <c r="C4" s="5"/>
      <c r="D4" s="5"/>
      <c r="E4" s="6" t="s">
        <v>3</v>
      </c>
      <c r="F4" s="6"/>
    </row>
    <row r="5" spans="1:6" s="11" customFormat="1" ht="28.5" customHeight="1">
      <c r="A5" s="7" t="s">
        <v>4</v>
      </c>
      <c r="B5" s="8"/>
      <c r="C5" s="8" t="s">
        <v>5</v>
      </c>
      <c r="D5" s="9" t="s">
        <v>6</v>
      </c>
      <c r="E5" s="8" t="s">
        <v>7</v>
      </c>
      <c r="F5" s="10"/>
    </row>
    <row r="6" spans="1:6" s="11" customFormat="1" ht="28.5" customHeight="1">
      <c r="A6" s="12" t="s">
        <v>8</v>
      </c>
      <c r="B6" s="13" t="s">
        <v>9</v>
      </c>
      <c r="C6" s="8"/>
      <c r="D6" s="14"/>
      <c r="E6" s="13" t="s">
        <v>10</v>
      </c>
      <c r="F6" s="15" t="s">
        <v>11</v>
      </c>
    </row>
    <row r="7" spans="1:6" s="11" customFormat="1" ht="27.75" customHeight="1">
      <c r="A7" s="16"/>
      <c r="B7" s="17" t="s">
        <v>12</v>
      </c>
      <c r="C7" s="18">
        <f>SUM(C8,C21,C23,C27,C33,C39,C42,C45,C48)</f>
        <v>1591569910</v>
      </c>
      <c r="D7" s="18">
        <f>SUM(D8,D21,D23,D27,D33,D39,D42,D45,D48)</f>
        <v>5700000</v>
      </c>
      <c r="E7" s="18">
        <f>SUM(E8,E21,E23,E27,E33,E39,E42,E45,E48)</f>
        <v>1597269910</v>
      </c>
      <c r="F7" s="19">
        <f>SUM(F8,F21,F23,F27,F33,F39,F42,F45,F48)</f>
        <v>100.02766792808362</v>
      </c>
    </row>
    <row r="8" spans="1:6" s="11" customFormat="1" ht="27.75" customHeight="1">
      <c r="A8" s="20"/>
      <c r="B8" s="21" t="s">
        <v>13</v>
      </c>
      <c r="C8" s="22">
        <f>SUM(C9:C20)</f>
        <v>168257990</v>
      </c>
      <c r="D8" s="22">
        <f>SUM(D9:D20)</f>
        <v>0</v>
      </c>
      <c r="E8" s="22">
        <f>SUM(E9:E20)</f>
        <v>168257990</v>
      </c>
      <c r="F8" s="23">
        <v>10.5</v>
      </c>
    </row>
    <row r="9" spans="1:6" s="11" customFormat="1" ht="27.75" customHeight="1">
      <c r="A9" s="20">
        <v>1</v>
      </c>
      <c r="B9" s="21" t="s">
        <v>14</v>
      </c>
      <c r="C9" s="22">
        <v>33139</v>
      </c>
      <c r="D9" s="22">
        <v>0</v>
      </c>
      <c r="E9" s="22">
        <f aca="true" t="shared" si="0" ref="E9:E20">SUM(C9:D9)</f>
        <v>33139</v>
      </c>
      <c r="F9" s="23">
        <f aca="true" t="shared" si="1" ref="F9:F51">E9/$E$7*100</f>
        <v>0.0020747276207062587</v>
      </c>
    </row>
    <row r="10" spans="1:6" s="11" customFormat="1" ht="27.75" customHeight="1">
      <c r="A10" s="20">
        <v>2</v>
      </c>
      <c r="B10" s="21" t="s">
        <v>15</v>
      </c>
      <c r="C10" s="22">
        <v>1342537</v>
      </c>
      <c r="D10" s="22">
        <v>0</v>
      </c>
      <c r="E10" s="22">
        <f t="shared" si="0"/>
        <v>1342537</v>
      </c>
      <c r="F10" s="23">
        <f t="shared" si="1"/>
        <v>0.0840519809203693</v>
      </c>
    </row>
    <row r="11" spans="1:6" s="11" customFormat="1" ht="27.75" customHeight="1">
      <c r="A11" s="20">
        <v>3</v>
      </c>
      <c r="B11" s="21" t="s">
        <v>16</v>
      </c>
      <c r="C11" s="22">
        <v>6760362</v>
      </c>
      <c r="D11" s="22">
        <v>0</v>
      </c>
      <c r="E11" s="22">
        <f t="shared" si="0"/>
        <v>6760362</v>
      </c>
      <c r="F11" s="23">
        <f t="shared" si="1"/>
        <v>0.42324481026503535</v>
      </c>
    </row>
    <row r="12" spans="1:6" s="11" customFormat="1" ht="27.75" customHeight="1">
      <c r="A12" s="20">
        <v>4</v>
      </c>
      <c r="B12" s="21" t="s">
        <v>17</v>
      </c>
      <c r="C12" s="22">
        <v>4212963</v>
      </c>
      <c r="D12" s="22">
        <v>0</v>
      </c>
      <c r="E12" s="22">
        <f t="shared" si="0"/>
        <v>4212963</v>
      </c>
      <c r="F12" s="23">
        <f t="shared" si="1"/>
        <v>0.26376024325156167</v>
      </c>
    </row>
    <row r="13" spans="1:6" s="11" customFormat="1" ht="27.75" customHeight="1">
      <c r="A13" s="20">
        <v>5</v>
      </c>
      <c r="B13" s="21" t="s">
        <v>18</v>
      </c>
      <c r="C13" s="22">
        <v>38085528</v>
      </c>
      <c r="D13" s="22">
        <v>0</v>
      </c>
      <c r="E13" s="22">
        <f t="shared" si="0"/>
        <v>38085528</v>
      </c>
      <c r="F13" s="23">
        <f t="shared" si="1"/>
        <v>2.3844140405800296</v>
      </c>
    </row>
    <row r="14" spans="1:6" s="11" customFormat="1" ht="27.75" customHeight="1">
      <c r="A14" s="20">
        <v>6</v>
      </c>
      <c r="B14" s="21" t="s">
        <v>19</v>
      </c>
      <c r="C14" s="22">
        <v>1927117</v>
      </c>
      <c r="D14" s="22">
        <v>0</v>
      </c>
      <c r="E14" s="22">
        <f t="shared" si="0"/>
        <v>1927117</v>
      </c>
      <c r="F14" s="23">
        <f t="shared" si="1"/>
        <v>0.12065067950851212</v>
      </c>
    </row>
    <row r="15" spans="1:6" s="11" customFormat="1" ht="27.75" customHeight="1">
      <c r="A15" s="20">
        <v>7</v>
      </c>
      <c r="B15" s="21" t="s">
        <v>20</v>
      </c>
      <c r="C15" s="22">
        <v>1980501</v>
      </c>
      <c r="D15" s="22">
        <v>0</v>
      </c>
      <c r="E15" s="22">
        <f t="shared" si="0"/>
        <v>1980501</v>
      </c>
      <c r="F15" s="23">
        <f t="shared" si="1"/>
        <v>0.12399288233007533</v>
      </c>
    </row>
    <row r="16" spans="1:6" s="11" customFormat="1" ht="27.75" customHeight="1">
      <c r="A16" s="20">
        <v>8</v>
      </c>
      <c r="B16" s="21" t="s">
        <v>21</v>
      </c>
      <c r="C16" s="22">
        <v>54274151</v>
      </c>
      <c r="D16" s="22">
        <v>0</v>
      </c>
      <c r="E16" s="22">
        <f t="shared" si="0"/>
        <v>54274151</v>
      </c>
      <c r="F16" s="23">
        <f t="shared" si="1"/>
        <v>3.397932350707088</v>
      </c>
    </row>
    <row r="17" spans="1:6" s="11" customFormat="1" ht="27.75" customHeight="1">
      <c r="A17" s="20">
        <v>9</v>
      </c>
      <c r="B17" s="21" t="s">
        <v>22</v>
      </c>
      <c r="C17" s="22">
        <v>28889355</v>
      </c>
      <c r="D17" s="22">
        <v>0</v>
      </c>
      <c r="E17" s="22">
        <f t="shared" si="0"/>
        <v>28889355</v>
      </c>
      <c r="F17" s="23">
        <f t="shared" si="1"/>
        <v>1.8086708338479875</v>
      </c>
    </row>
    <row r="18" spans="1:6" s="24" customFormat="1" ht="27.75" customHeight="1">
      <c r="A18" s="20">
        <v>10</v>
      </c>
      <c r="B18" s="21" t="s">
        <v>23</v>
      </c>
      <c r="C18" s="22">
        <v>29412609</v>
      </c>
      <c r="D18" s="22">
        <v>0</v>
      </c>
      <c r="E18" s="22">
        <f t="shared" si="0"/>
        <v>29412609</v>
      </c>
      <c r="F18" s="23">
        <f t="shared" si="1"/>
        <v>1.8414301061991458</v>
      </c>
    </row>
    <row r="19" spans="1:6" s="11" customFormat="1" ht="27.75" customHeight="1">
      <c r="A19" s="20">
        <v>11</v>
      </c>
      <c r="B19" s="21" t="s">
        <v>24</v>
      </c>
      <c r="C19" s="22">
        <v>137495</v>
      </c>
      <c r="D19" s="22">
        <v>0</v>
      </c>
      <c r="E19" s="22">
        <f t="shared" si="0"/>
        <v>137495</v>
      </c>
      <c r="F19" s="23">
        <f t="shared" si="1"/>
        <v>0.008608125598509521</v>
      </c>
    </row>
    <row r="20" spans="1:6" s="11" customFormat="1" ht="27.75" customHeight="1">
      <c r="A20" s="20">
        <v>12</v>
      </c>
      <c r="B20" s="21" t="s">
        <v>25</v>
      </c>
      <c r="C20" s="22">
        <v>1202233</v>
      </c>
      <c r="D20" s="22">
        <v>0</v>
      </c>
      <c r="E20" s="22">
        <f t="shared" si="0"/>
        <v>1202233</v>
      </c>
      <c r="F20" s="23">
        <f t="shared" si="1"/>
        <v>0.07526799274644821</v>
      </c>
    </row>
    <row r="21" spans="1:6" s="11" customFormat="1" ht="27.75" customHeight="1">
      <c r="A21" s="20"/>
      <c r="B21" s="21" t="s">
        <v>26</v>
      </c>
      <c r="C21" s="22">
        <f>C22</f>
        <v>250949359</v>
      </c>
      <c r="D21" s="22">
        <f>D22</f>
        <v>0</v>
      </c>
      <c r="E21" s="22">
        <f>E22</f>
        <v>250949359</v>
      </c>
      <c r="F21" s="23">
        <f t="shared" si="1"/>
        <v>15.711142958925459</v>
      </c>
    </row>
    <row r="22" spans="1:6" s="11" customFormat="1" ht="27.75" customHeight="1">
      <c r="A22" s="20">
        <v>13</v>
      </c>
      <c r="B22" s="21" t="s">
        <v>27</v>
      </c>
      <c r="C22" s="22">
        <v>250949359</v>
      </c>
      <c r="D22" s="22">
        <v>0</v>
      </c>
      <c r="E22" s="22">
        <f>SUM(C22:D22)</f>
        <v>250949359</v>
      </c>
      <c r="F22" s="23">
        <f t="shared" si="1"/>
        <v>15.711142958925459</v>
      </c>
    </row>
    <row r="23" spans="1:6" s="11" customFormat="1" ht="27.75" customHeight="1">
      <c r="A23" s="20"/>
      <c r="B23" s="21" t="s">
        <v>28</v>
      </c>
      <c r="C23" s="22">
        <f>SUM(C24:C26)</f>
        <v>306446126</v>
      </c>
      <c r="D23" s="22">
        <f>SUM(D24:D26)</f>
        <v>0</v>
      </c>
      <c r="E23" s="22">
        <f>SUM(E24:E26)</f>
        <v>306446126</v>
      </c>
      <c r="F23" s="23">
        <f t="shared" si="1"/>
        <v>19.1856194173219</v>
      </c>
    </row>
    <row r="24" spans="1:6" s="11" customFormat="1" ht="27.75" customHeight="1">
      <c r="A24" s="20">
        <v>14</v>
      </c>
      <c r="B24" s="21" t="s">
        <v>29</v>
      </c>
      <c r="C24" s="22">
        <v>193270182</v>
      </c>
      <c r="D24" s="22">
        <v>0</v>
      </c>
      <c r="E24" s="22">
        <f>SUM(C24:D24)</f>
        <v>193270182</v>
      </c>
      <c r="F24" s="23">
        <f t="shared" si="1"/>
        <v>12.100032736483467</v>
      </c>
    </row>
    <row r="25" spans="1:6" s="11" customFormat="1" ht="27.75" customHeight="1">
      <c r="A25" s="20">
        <v>15</v>
      </c>
      <c r="B25" s="21" t="s">
        <v>30</v>
      </c>
      <c r="C25" s="22">
        <v>93959068</v>
      </c>
      <c r="D25" s="22">
        <v>0</v>
      </c>
      <c r="E25" s="22">
        <f>SUM(C25:D25)</f>
        <v>93959068</v>
      </c>
      <c r="F25" s="23">
        <f t="shared" si="1"/>
        <v>5.882479060786914</v>
      </c>
    </row>
    <row r="26" spans="1:6" s="11" customFormat="1" ht="27.75" customHeight="1">
      <c r="A26" s="20">
        <v>16</v>
      </c>
      <c r="B26" s="21" t="s">
        <v>31</v>
      </c>
      <c r="C26" s="22">
        <v>19216876</v>
      </c>
      <c r="D26" s="22">
        <v>0</v>
      </c>
      <c r="E26" s="22">
        <f>SUM(C26:D26)</f>
        <v>19216876</v>
      </c>
      <c r="F26" s="23">
        <f t="shared" si="1"/>
        <v>1.2031076200515165</v>
      </c>
    </row>
    <row r="27" spans="1:6" s="11" customFormat="1" ht="27.75" customHeight="1">
      <c r="A27" s="20"/>
      <c r="B27" s="21" t="s">
        <v>32</v>
      </c>
      <c r="C27" s="22">
        <f>SUM(C28:C31)</f>
        <v>244882409</v>
      </c>
      <c r="D27" s="22">
        <f>SUM(D28:D31)</f>
        <v>5700000</v>
      </c>
      <c r="E27" s="22">
        <f>SUM(E28:E31)</f>
        <v>250582409</v>
      </c>
      <c r="F27" s="23">
        <v>15.8</v>
      </c>
    </row>
    <row r="28" spans="1:6" s="11" customFormat="1" ht="27.75" customHeight="1">
      <c r="A28" s="20">
        <v>17</v>
      </c>
      <c r="B28" s="21" t="s">
        <v>33</v>
      </c>
      <c r="C28" s="22">
        <v>99325079</v>
      </c>
      <c r="D28" s="22">
        <v>5700000</v>
      </c>
      <c r="E28" s="25">
        <f>SUM(C28:D28)</f>
        <v>105025079</v>
      </c>
      <c r="F28" s="23">
        <f t="shared" si="1"/>
        <v>6.575286890617003</v>
      </c>
    </row>
    <row r="29" spans="1:6" s="24" customFormat="1" ht="27.75" customHeight="1">
      <c r="A29" s="20">
        <v>18</v>
      </c>
      <c r="B29" s="21" t="s">
        <v>34</v>
      </c>
      <c r="C29" s="22">
        <v>12069990</v>
      </c>
      <c r="D29" s="22">
        <v>0</v>
      </c>
      <c r="E29" s="25">
        <f>SUM(C29:D29)</f>
        <v>12069990</v>
      </c>
      <c r="F29" s="23">
        <f t="shared" si="1"/>
        <v>0.7556637688116218</v>
      </c>
    </row>
    <row r="30" spans="1:6" s="24" customFormat="1" ht="27.75" customHeight="1">
      <c r="A30" s="20">
        <v>19</v>
      </c>
      <c r="B30" s="21" t="s">
        <v>35</v>
      </c>
      <c r="C30" s="22">
        <v>82889030</v>
      </c>
      <c r="D30" s="22">
        <v>0</v>
      </c>
      <c r="E30" s="25">
        <f>SUM(C30:D30)</f>
        <v>82889030</v>
      </c>
      <c r="F30" s="23">
        <f t="shared" si="1"/>
        <v>5.189419113266837</v>
      </c>
    </row>
    <row r="31" spans="1:6" s="24" customFormat="1" ht="27.75" customHeight="1">
      <c r="A31" s="20">
        <v>20</v>
      </c>
      <c r="B31" s="21" t="s">
        <v>36</v>
      </c>
      <c r="C31" s="22">
        <v>50598310</v>
      </c>
      <c r="D31" s="22">
        <v>0</v>
      </c>
      <c r="E31" s="25">
        <f>SUM(C31:D31)</f>
        <v>50598310</v>
      </c>
      <c r="F31" s="23">
        <f t="shared" si="1"/>
        <v>3.1677996112754667</v>
      </c>
    </row>
    <row r="32" spans="1:6" s="24" customFormat="1" ht="27" customHeight="1">
      <c r="A32" s="26"/>
      <c r="B32" s="27"/>
      <c r="C32" s="28"/>
      <c r="D32" s="28"/>
      <c r="E32" s="29"/>
      <c r="F32" s="30"/>
    </row>
    <row r="33" spans="1:6" s="11" customFormat="1" ht="27.75" customHeight="1">
      <c r="A33" s="20"/>
      <c r="B33" s="21" t="s">
        <v>37</v>
      </c>
      <c r="C33" s="22">
        <f>SUM(C34:C38)</f>
        <v>281919160</v>
      </c>
      <c r="D33" s="22">
        <f>SUM(D34:D38)</f>
        <v>0</v>
      </c>
      <c r="E33" s="22">
        <f>SUM(E34:E38)</f>
        <v>281919160</v>
      </c>
      <c r="F33" s="23">
        <v>17.6</v>
      </c>
    </row>
    <row r="34" spans="1:6" s="11" customFormat="1" ht="27.75" customHeight="1">
      <c r="A34" s="20">
        <v>21</v>
      </c>
      <c r="B34" s="21" t="s">
        <v>38</v>
      </c>
      <c r="C34" s="22">
        <v>148879446</v>
      </c>
      <c r="D34" s="22">
        <v>0</v>
      </c>
      <c r="E34" s="22">
        <f>SUM(C34:D34)</f>
        <v>148879446</v>
      </c>
      <c r="F34" s="23">
        <f t="shared" si="1"/>
        <v>9.32086963311041</v>
      </c>
    </row>
    <row r="35" spans="1:6" s="11" customFormat="1" ht="27.75" customHeight="1">
      <c r="A35" s="20">
        <v>22</v>
      </c>
      <c r="B35" s="21" t="s">
        <v>39</v>
      </c>
      <c r="C35" s="22">
        <v>7488323</v>
      </c>
      <c r="D35" s="22">
        <v>0</v>
      </c>
      <c r="E35" s="22">
        <f>SUM(C35:D35)</f>
        <v>7488323</v>
      </c>
      <c r="F35" s="23">
        <f t="shared" si="1"/>
        <v>0.46882013823199115</v>
      </c>
    </row>
    <row r="36" spans="1:6" s="11" customFormat="1" ht="27.75" customHeight="1">
      <c r="A36" s="20">
        <v>23</v>
      </c>
      <c r="B36" s="21" t="s">
        <v>40</v>
      </c>
      <c r="C36" s="22">
        <v>110269860</v>
      </c>
      <c r="D36" s="22">
        <v>0</v>
      </c>
      <c r="E36" s="22">
        <f>SUM(C36:D36)</f>
        <v>110269860</v>
      </c>
      <c r="F36" s="23">
        <f t="shared" si="1"/>
        <v>6.903645984290782</v>
      </c>
    </row>
    <row r="37" spans="1:6" s="11" customFormat="1" ht="27.75" customHeight="1">
      <c r="A37" s="20">
        <v>24</v>
      </c>
      <c r="B37" s="21" t="s">
        <v>41</v>
      </c>
      <c r="C37" s="22">
        <v>2050580</v>
      </c>
      <c r="D37" s="22">
        <v>0</v>
      </c>
      <c r="E37" s="22">
        <f>SUM(C37:D37)</f>
        <v>2050580</v>
      </c>
      <c r="F37" s="23">
        <f t="shared" si="1"/>
        <v>0.12838030611870727</v>
      </c>
    </row>
    <row r="38" spans="1:6" s="11" customFormat="1" ht="27.75" customHeight="1">
      <c r="A38" s="20">
        <v>25</v>
      </c>
      <c r="B38" s="21" t="s">
        <v>42</v>
      </c>
      <c r="C38" s="22">
        <v>13230951</v>
      </c>
      <c r="D38" s="22">
        <v>0</v>
      </c>
      <c r="E38" s="22">
        <f>SUM(C38:D38)</f>
        <v>13230951</v>
      </c>
      <c r="F38" s="23">
        <f t="shared" si="1"/>
        <v>0.8283478526180964</v>
      </c>
    </row>
    <row r="39" spans="1:6" s="11" customFormat="1" ht="27.75" customHeight="1">
      <c r="A39" s="20"/>
      <c r="B39" s="21" t="s">
        <v>43</v>
      </c>
      <c r="C39" s="22">
        <f>SUM(C40:C41)</f>
        <v>25138659</v>
      </c>
      <c r="D39" s="22">
        <f>SUM(D40:D41)</f>
        <v>0</v>
      </c>
      <c r="E39" s="22">
        <f>SUM(E40:E41)</f>
        <v>25138659</v>
      </c>
      <c r="F39" s="23">
        <f t="shared" si="1"/>
        <v>1.5738516604247557</v>
      </c>
    </row>
    <row r="40" spans="1:6" s="11" customFormat="1" ht="27.75" customHeight="1">
      <c r="A40" s="20">
        <v>26</v>
      </c>
      <c r="B40" s="21" t="s">
        <v>44</v>
      </c>
      <c r="C40" s="22">
        <v>16928885</v>
      </c>
      <c r="D40" s="22">
        <v>0</v>
      </c>
      <c r="E40" s="22">
        <f>SUM(C40:D40)</f>
        <v>16928885</v>
      </c>
      <c r="F40" s="23">
        <f t="shared" si="1"/>
        <v>1.0598637646657978</v>
      </c>
    </row>
    <row r="41" spans="1:6" s="11" customFormat="1" ht="27.75" customHeight="1">
      <c r="A41" s="20">
        <v>27</v>
      </c>
      <c r="B41" s="21" t="s">
        <v>45</v>
      </c>
      <c r="C41" s="22">
        <v>8209774</v>
      </c>
      <c r="D41" s="22">
        <v>0</v>
      </c>
      <c r="E41" s="22">
        <f>SUM(C41:D41)</f>
        <v>8209774</v>
      </c>
      <c r="F41" s="23">
        <f t="shared" si="1"/>
        <v>0.5139878957589579</v>
      </c>
    </row>
    <row r="42" spans="1:6" s="24" customFormat="1" ht="27.75" customHeight="1">
      <c r="A42" s="20"/>
      <c r="B42" s="21" t="s">
        <v>46</v>
      </c>
      <c r="C42" s="22">
        <f>SUM(C43:C44)</f>
        <v>123757079</v>
      </c>
      <c r="D42" s="22">
        <f>SUM(D43:D44)</f>
        <v>0</v>
      </c>
      <c r="E42" s="22">
        <f>SUM(E43:E44)</f>
        <v>123757079</v>
      </c>
      <c r="F42" s="23">
        <f t="shared" si="1"/>
        <v>7.7480379631016785</v>
      </c>
    </row>
    <row r="43" spans="1:6" s="11" customFormat="1" ht="27.75" customHeight="1">
      <c r="A43" s="20">
        <v>28</v>
      </c>
      <c r="B43" s="21" t="s">
        <v>47</v>
      </c>
      <c r="C43" s="22">
        <v>123549015</v>
      </c>
      <c r="D43" s="22">
        <v>0</v>
      </c>
      <c r="E43" s="22">
        <f>SUM(C43:D43)</f>
        <v>123549015</v>
      </c>
      <c r="F43" s="23">
        <f t="shared" si="1"/>
        <v>7.73501173636959</v>
      </c>
    </row>
    <row r="44" spans="1:6" s="24" customFormat="1" ht="27.75" customHeight="1">
      <c r="A44" s="20">
        <v>29</v>
      </c>
      <c r="B44" s="21" t="s">
        <v>48</v>
      </c>
      <c r="C44" s="22">
        <v>208064</v>
      </c>
      <c r="D44" s="22">
        <v>0</v>
      </c>
      <c r="E44" s="22">
        <f>SUM(C44:D44)</f>
        <v>208064</v>
      </c>
      <c r="F44" s="23">
        <f t="shared" si="1"/>
        <v>0.013026226732086877</v>
      </c>
    </row>
    <row r="45" spans="1:6" s="11" customFormat="1" ht="27.75" customHeight="1">
      <c r="A45" s="20"/>
      <c r="B45" s="21" t="s">
        <v>49</v>
      </c>
      <c r="C45" s="22">
        <f>SUM(C46:C47)</f>
        <v>133361868</v>
      </c>
      <c r="D45" s="22">
        <f>SUM(D46:D47)</f>
        <v>0</v>
      </c>
      <c r="E45" s="22">
        <f>SUM(E46:E47)</f>
        <v>133361868</v>
      </c>
      <c r="F45" s="23">
        <f t="shared" si="1"/>
        <v>8.349363320817831</v>
      </c>
    </row>
    <row r="46" spans="1:6" s="11" customFormat="1" ht="27.75" customHeight="1">
      <c r="A46" s="20">
        <v>30</v>
      </c>
      <c r="B46" s="21" t="s">
        <v>50</v>
      </c>
      <c r="C46" s="22">
        <v>132778002</v>
      </c>
      <c r="D46" s="22">
        <v>0</v>
      </c>
      <c r="E46" s="22">
        <f>SUM(C46:D46)</f>
        <v>132778002</v>
      </c>
      <c r="F46" s="23">
        <f t="shared" si="1"/>
        <v>8.312809323503753</v>
      </c>
    </row>
    <row r="47" spans="1:6" s="11" customFormat="1" ht="27.75" customHeight="1">
      <c r="A47" s="20">
        <v>31</v>
      </c>
      <c r="B47" s="21" t="s">
        <v>51</v>
      </c>
      <c r="C47" s="22">
        <v>583866</v>
      </c>
      <c r="D47" s="22">
        <v>0</v>
      </c>
      <c r="E47" s="22">
        <f>SUM(C47:D47)</f>
        <v>583866</v>
      </c>
      <c r="F47" s="23">
        <f t="shared" si="1"/>
        <v>0.036553997314079496</v>
      </c>
    </row>
    <row r="48" spans="1:6" s="11" customFormat="1" ht="27.75" customHeight="1">
      <c r="A48" s="20"/>
      <c r="B48" s="21" t="s">
        <v>52</v>
      </c>
      <c r="C48" s="22">
        <f>SUM(C49:C51)</f>
        <v>56857260</v>
      </c>
      <c r="D48" s="22">
        <f>SUM(D49:D51)</f>
        <v>0</v>
      </c>
      <c r="E48" s="22">
        <f>SUM(E49:E51)</f>
        <v>56857260</v>
      </c>
      <c r="F48" s="23">
        <f t="shared" si="1"/>
        <v>3.559652607491992</v>
      </c>
    </row>
    <row r="49" spans="1:6" s="11" customFormat="1" ht="27.75" customHeight="1">
      <c r="A49" s="20">
        <v>32</v>
      </c>
      <c r="B49" s="21" t="s">
        <v>53</v>
      </c>
      <c r="C49" s="22">
        <v>42695012</v>
      </c>
      <c r="D49" s="22">
        <v>0</v>
      </c>
      <c r="E49" s="22">
        <f>SUM(C49:D49)</f>
        <v>42695012</v>
      </c>
      <c r="F49" s="23">
        <f t="shared" si="1"/>
        <v>2.6729992052501634</v>
      </c>
    </row>
    <row r="50" spans="1:6" s="11" customFormat="1" ht="27.75" customHeight="1">
      <c r="A50" s="20">
        <v>33</v>
      </c>
      <c r="B50" s="21" t="s">
        <v>54</v>
      </c>
      <c r="C50" s="22">
        <v>6162248</v>
      </c>
      <c r="D50" s="22">
        <v>0</v>
      </c>
      <c r="E50" s="22">
        <f>SUM(C50:D50)</f>
        <v>6162248</v>
      </c>
      <c r="F50" s="23">
        <f t="shared" si="1"/>
        <v>0.3857987908881349</v>
      </c>
    </row>
    <row r="51" spans="1:6" s="11" customFormat="1" ht="27.75" customHeight="1">
      <c r="A51" s="20">
        <v>34</v>
      </c>
      <c r="B51" s="21" t="s">
        <v>55</v>
      </c>
      <c r="C51" s="22">
        <v>8000000</v>
      </c>
      <c r="D51" s="22">
        <v>0</v>
      </c>
      <c r="E51" s="22">
        <f>SUM(C51:D51)</f>
        <v>8000000</v>
      </c>
      <c r="F51" s="23">
        <f t="shared" si="1"/>
        <v>0.5008546113536941</v>
      </c>
    </row>
    <row r="52" spans="1:6" s="11" customFormat="1" ht="26.25" customHeight="1">
      <c r="A52" s="16"/>
      <c r="B52" s="31"/>
      <c r="C52" s="32"/>
      <c r="D52" s="32"/>
      <c r="E52" s="32"/>
      <c r="F52" s="33"/>
    </row>
    <row r="53" spans="1:6" s="11" customFormat="1" ht="26.25" customHeight="1">
      <c r="A53" s="16"/>
      <c r="B53" s="31"/>
      <c r="C53" s="32"/>
      <c r="D53" s="32"/>
      <c r="E53" s="32"/>
      <c r="F53" s="33"/>
    </row>
    <row r="54" spans="1:6" s="11" customFormat="1" ht="26.25" customHeight="1">
      <c r="A54" s="16"/>
      <c r="B54" s="31"/>
      <c r="C54" s="32"/>
      <c r="D54" s="32"/>
      <c r="E54" s="32"/>
      <c r="F54" s="33"/>
    </row>
    <row r="55" spans="1:6" s="11" customFormat="1" ht="26.25" customHeight="1">
      <c r="A55" s="16"/>
      <c r="B55" s="31"/>
      <c r="C55" s="32"/>
      <c r="D55" s="32"/>
      <c r="E55" s="32"/>
      <c r="F55" s="33"/>
    </row>
    <row r="56" spans="1:6" s="11" customFormat="1" ht="26.25" customHeight="1">
      <c r="A56" s="16"/>
      <c r="B56" s="31"/>
      <c r="C56" s="32"/>
      <c r="D56" s="32"/>
      <c r="E56" s="32"/>
      <c r="F56" s="33"/>
    </row>
    <row r="57" spans="1:6" ht="62.25" customHeight="1">
      <c r="A57" s="34"/>
      <c r="B57" s="27"/>
      <c r="C57" s="35"/>
      <c r="D57" s="35"/>
      <c r="E57" s="35"/>
      <c r="F57" s="36"/>
    </row>
  </sheetData>
  <mergeCells count="9">
    <mergeCell ref="A1:F1"/>
    <mergeCell ref="A2:F2"/>
    <mergeCell ref="C4:D4"/>
    <mergeCell ref="E4:F4"/>
    <mergeCell ref="B3:D3"/>
    <mergeCell ref="A5:B5"/>
    <mergeCell ref="C5:C6"/>
    <mergeCell ref="D5:D6"/>
    <mergeCell ref="E5:F5"/>
  </mergeCells>
  <printOptions horizontalCentered="1"/>
  <pageMargins left="0.7480314960629921" right="0.7480314960629921" top="0.7086614173228347" bottom="0.7874015748031497" header="0.5905511811023623" footer="0.31496062992125984"/>
  <pageSetup blackAndWhite="1" firstPageNumber="10" useFirstPageNumber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周采蓉</cp:lastModifiedBy>
  <dcterms:created xsi:type="dcterms:W3CDTF">2004-09-21T09:18:49Z</dcterms:created>
  <dcterms:modified xsi:type="dcterms:W3CDTF">2004-09-21T09:18:56Z</dcterms:modified>
  <cp:category/>
  <cp:version/>
  <cp:contentType/>
  <cp:contentStatus/>
</cp:coreProperties>
</file>