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52" windowHeight="10512" activeTab="0"/>
  </bookViews>
  <sheets>
    <sheet name="參考表五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<sst xmlns="http://schemas.openxmlformats.org/spreadsheetml/2006/main" count="74" uniqueCount="38">
  <si>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r>
      <t>參考表五</t>
    </r>
    <r>
      <rPr>
        <sz val="14"/>
        <color indexed="8"/>
        <rFont val="Times New Roman"/>
        <family val="1"/>
      </rPr>
      <t xml:space="preserve"> </t>
    </r>
  </si>
  <si>
    <t>中央政府</t>
  </si>
  <si>
    <t>總預算</t>
  </si>
  <si>
    <r>
      <t xml:space="preserve">         </t>
    </r>
    <r>
      <rPr>
        <b/>
        <sz val="18"/>
        <color indexed="8"/>
        <rFont val="新細明體"/>
        <family val="1"/>
      </rPr>
      <t>歲出職能別及</t>
    </r>
  </si>
  <si>
    <t>經濟性綜計表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</si>
  <si>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</si>
  <si>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</si>
  <si>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九十一年度</t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</si>
  <si>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</si>
  <si>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</si>
  <si>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</si>
  <si>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資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新細明體"/>
        <family val="1"/>
      </rPr>
      <t xml:space="preserve">本          </t>
    </r>
    <r>
      <rPr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新細明體"/>
        <family val="1"/>
      </rPr>
      <t>出</t>
    </r>
  </si>
  <si>
    <r>
      <t>合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</si>
  <si>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</si>
  <si>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</si>
  <si>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</si>
  <si>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</si>
  <si>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</si>
  <si>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</si>
  <si>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</si>
  <si>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</si>
  <si>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</si>
  <si>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r>
      <t>合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計</t>
    </r>
  </si>
  <si>
    <r>
      <t>01</t>
    </r>
    <r>
      <rPr>
        <sz val="12"/>
        <color indexed="8"/>
        <rFont val="細明體"/>
        <family val="3"/>
      </rPr>
      <t>一般公共事務</t>
    </r>
  </si>
  <si>
    <t>-</t>
  </si>
  <si>
    <r>
      <t>02</t>
    </r>
    <r>
      <rPr>
        <sz val="12"/>
        <color indexed="8"/>
        <rFont val="細明體"/>
        <family val="3"/>
      </rPr>
      <t>防衛</t>
    </r>
  </si>
  <si>
    <r>
      <t>03</t>
    </r>
    <r>
      <rPr>
        <sz val="12"/>
        <color indexed="8"/>
        <rFont val="細明體"/>
        <family val="3"/>
      </rPr>
      <t>公共秩序與安全</t>
    </r>
  </si>
  <si>
    <r>
      <t>04</t>
    </r>
    <r>
      <rPr>
        <sz val="12"/>
        <color indexed="8"/>
        <rFont val="細明體"/>
        <family val="3"/>
      </rPr>
      <t>教育</t>
    </r>
  </si>
  <si>
    <r>
      <t>05</t>
    </r>
    <r>
      <rPr>
        <sz val="12"/>
        <color indexed="8"/>
        <rFont val="細明體"/>
        <family val="3"/>
      </rPr>
      <t>保健</t>
    </r>
  </si>
  <si>
    <r>
      <t>06</t>
    </r>
    <r>
      <rPr>
        <sz val="12"/>
        <color indexed="8"/>
        <rFont val="細明體"/>
        <family val="3"/>
      </rPr>
      <t>社會安全與福利</t>
    </r>
  </si>
  <si>
    <r>
      <t>07</t>
    </r>
    <r>
      <rPr>
        <sz val="12"/>
        <color indexed="8"/>
        <rFont val="細明體"/>
        <family val="3"/>
      </rPr>
      <t>住宅及社區服務</t>
    </r>
  </si>
  <si>
    <r>
      <t>08</t>
    </r>
    <r>
      <rPr>
        <sz val="12"/>
        <color indexed="8"/>
        <rFont val="細明體"/>
        <family val="3"/>
      </rPr>
      <t>娛樂、文化、宗教</t>
    </r>
  </si>
  <si>
    <r>
      <t>09</t>
    </r>
    <r>
      <rPr>
        <sz val="12"/>
        <color indexed="8"/>
        <rFont val="細明體"/>
        <family val="3"/>
      </rPr>
      <t>燃料、能源</t>
    </r>
  </si>
  <si>
    <r>
      <t>10</t>
    </r>
    <r>
      <rPr>
        <sz val="12"/>
        <color indexed="8"/>
        <rFont val="細明體"/>
        <family val="3"/>
      </rPr>
      <t>農林漁牧業</t>
    </r>
  </si>
  <si>
    <r>
      <t>11</t>
    </r>
    <r>
      <rPr>
        <sz val="12"/>
        <color indexed="8"/>
        <rFont val="細明體"/>
        <family val="3"/>
      </rPr>
      <t>礦業製造業營造業</t>
    </r>
  </si>
  <si>
    <r>
      <t>12</t>
    </r>
    <r>
      <rPr>
        <sz val="12"/>
        <color indexed="8"/>
        <rFont val="細明體"/>
        <family val="3"/>
      </rPr>
      <t>運輸及通信</t>
    </r>
  </si>
  <si>
    <r>
      <t>13</t>
    </r>
    <r>
      <rPr>
        <sz val="12"/>
        <color indexed="8"/>
        <rFont val="細明體"/>
        <family val="3"/>
      </rPr>
      <t>其他經濟服務業</t>
    </r>
  </si>
  <si>
    <r>
      <t>14</t>
    </r>
    <r>
      <rPr>
        <sz val="12"/>
        <color indexed="8"/>
        <rFont val="細明體"/>
        <family val="3"/>
      </rPr>
      <t>其他支出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</si>
</sst>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0"/>
    </font>
    <font>
      <sz val="12"/>
      <name val="Times New Roman"/>
      <family val="1"/>
    </font>
    <font>
      <sz val="9"/>
      <name val="細明體"/>
      <family val="3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0" xfId="15" applyFont="1" applyFill="1" applyAlignment="1">
      <alignment vertical="center"/>
      <protection/>
    </xf>
    <xf numFmtId="0" fontId="5" fillId="2" borderId="0" xfId="15" applyFont="1" applyFill="1" applyAlignment="1">
      <alignment horizontal="centerContinuous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5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/>
      <protection/>
    </xf>
    <xf numFmtId="0" fontId="7" fillId="2" borderId="0" xfId="15" applyFont="1" applyFill="1" applyAlignment="1">
      <alignment horizontal="center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>
      <alignment/>
      <protection/>
    </xf>
    <xf numFmtId="0" fontId="10" fillId="2" borderId="1" xfId="15" applyFont="1" applyFill="1" applyBorder="1" applyAlignment="1">
      <alignment horizontal="center"/>
      <protection/>
    </xf>
    <xf numFmtId="0" fontId="9" fillId="2" borderId="1" xfId="15" applyFont="1" applyFill="1" applyBorder="1" applyAlignment="1">
      <alignment horizontal="center"/>
      <protection/>
    </xf>
    <xf numFmtId="0" fontId="8" fillId="2" borderId="1" xfId="15" applyFont="1" applyFill="1" applyBorder="1" applyAlignment="1">
      <alignment horizontal="left"/>
      <protection/>
    </xf>
    <xf numFmtId="0" fontId="8" fillId="2" borderId="0" xfId="15" applyFont="1" applyFill="1" applyBorder="1" applyAlignment="1">
      <alignment horizontal="centerContinuous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5" xfId="15" applyFont="1" applyFill="1" applyBorder="1" applyAlignment="1">
      <alignment horizontal="centerContinuous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4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12" fillId="2" borderId="6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7" xfId="15" applyFont="1" applyFill="1" applyBorder="1" applyAlignment="1">
      <alignment horizontal="center" vertical="center"/>
      <protection/>
    </xf>
    <xf numFmtId="0" fontId="8" fillId="2" borderId="8" xfId="15" applyFont="1" applyFill="1" applyBorder="1" applyAlignment="1">
      <alignment horizontal="center" vertical="center"/>
      <protection/>
    </xf>
    <xf numFmtId="0" fontId="12" fillId="2" borderId="8" xfId="15" applyFont="1" applyFill="1" applyBorder="1" applyAlignment="1">
      <alignment horizontal="center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12" fillId="2" borderId="9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10" xfId="15" applyNumberFormat="1" applyFont="1" applyFill="1" applyBorder="1" applyAlignment="1">
      <alignment horizontal="left"/>
      <protection/>
    </xf>
    <xf numFmtId="38" fontId="8" fillId="2" borderId="11" xfId="15" applyNumberFormat="1" applyFont="1" applyFill="1" applyBorder="1" applyAlignment="1">
      <alignment horizontal="left"/>
      <protection/>
    </xf>
    <xf numFmtId="38" fontId="13" fillId="2" borderId="11" xfId="15" applyNumberFormat="1" applyFont="1" applyFill="1" applyBorder="1" applyAlignment="1">
      <alignment horizontal="right"/>
      <protection/>
    </xf>
    <xf numFmtId="38" fontId="13" fillId="2" borderId="12" xfId="15" applyNumberFormat="1" applyFont="1" applyFill="1" applyBorder="1" applyAlignment="1">
      <alignment horizontal="right"/>
      <protection/>
    </xf>
    <xf numFmtId="38" fontId="13" fillId="2" borderId="10" xfId="15" applyNumberFormat="1" applyFont="1" applyFill="1" applyBorder="1" applyAlignment="1">
      <alignment horizontal="right"/>
      <protection/>
    </xf>
    <xf numFmtId="38" fontId="13" fillId="2" borderId="6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right"/>
      <protection/>
    </xf>
    <xf numFmtId="49" fontId="8" fillId="2" borderId="10" xfId="15" applyNumberFormat="1" applyFont="1" applyFill="1" applyBorder="1" applyAlignment="1">
      <alignment horizontal="center" vertical="center"/>
      <protection/>
    </xf>
    <xf numFmtId="38" fontId="8" fillId="2" borderId="11" xfId="15" applyNumberFormat="1" applyFont="1" applyFill="1" applyBorder="1" applyAlignment="1">
      <alignment vertical="center"/>
      <protection/>
    </xf>
    <xf numFmtId="38" fontId="8" fillId="2" borderId="12" xfId="15" applyNumberFormat="1" applyFont="1" applyFill="1" applyBorder="1" applyAlignment="1">
      <alignment vertical="center"/>
      <protection/>
    </xf>
    <xf numFmtId="38" fontId="8" fillId="2" borderId="10" xfId="15" applyNumberFormat="1" applyFont="1" applyFill="1" applyBorder="1" applyAlignment="1">
      <alignment vertical="center"/>
      <protection/>
    </xf>
    <xf numFmtId="38" fontId="13" fillId="2" borderId="12" xfId="15" applyNumberFormat="1" applyFont="1" applyFill="1" applyBorder="1" applyAlignment="1">
      <alignment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10" xfId="15" applyNumberFormat="1" applyFont="1" applyFill="1" applyBorder="1" applyAlignment="1">
      <alignment vertical="center"/>
      <protection/>
    </xf>
    <xf numFmtId="38" fontId="13" fillId="2" borderId="11" xfId="15" applyNumberFormat="1" applyFont="1" applyFill="1" applyBorder="1" applyAlignment="1">
      <alignment vertical="center"/>
      <protection/>
    </xf>
    <xf numFmtId="38" fontId="13" fillId="2" borderId="10" xfId="15" applyNumberFormat="1" applyFont="1" applyFill="1" applyBorder="1" applyAlignment="1">
      <alignment vertical="center"/>
      <protection/>
    </xf>
    <xf numFmtId="49" fontId="10" fillId="2" borderId="10" xfId="15" applyNumberFormat="1" applyFont="1" applyFill="1" applyBorder="1" applyAlignment="1">
      <alignment vertical="center"/>
      <protection/>
    </xf>
    <xf numFmtId="183" fontId="13" fillId="2" borderId="11" xfId="15" applyNumberFormat="1" applyFont="1" applyFill="1" applyBorder="1" applyAlignment="1">
      <alignment horizontal="right"/>
      <protection/>
    </xf>
    <xf numFmtId="0" fontId="13" fillId="2" borderId="0" xfId="15" applyFont="1" applyFill="1" applyBorder="1" applyAlignment="1">
      <alignment vertical="center"/>
      <protection/>
    </xf>
    <xf numFmtId="49" fontId="10" fillId="2" borderId="7" xfId="15" applyNumberFormat="1" applyFont="1" applyFill="1" applyBorder="1" applyAlignment="1">
      <alignment vertical="center"/>
      <protection/>
    </xf>
    <xf numFmtId="38" fontId="8" fillId="2" borderId="13" xfId="15" applyNumberFormat="1" applyFont="1" applyFill="1" applyBorder="1" applyAlignment="1">
      <alignment vertical="center"/>
      <protection/>
    </xf>
    <xf numFmtId="38" fontId="13" fillId="2" borderId="13" xfId="15" applyNumberFormat="1" applyFont="1" applyFill="1" applyBorder="1" applyAlignment="1">
      <alignment vertical="center"/>
      <protection/>
    </xf>
    <xf numFmtId="38" fontId="13" fillId="2" borderId="9" xfId="15" applyNumberFormat="1" applyFont="1" applyFill="1" applyBorder="1" applyAlignment="1">
      <alignment vertical="center"/>
      <protection/>
    </xf>
    <xf numFmtId="38" fontId="13" fillId="2" borderId="7" xfId="15" applyNumberFormat="1" applyFont="1" applyFill="1" applyBorder="1" applyAlignment="1">
      <alignment vertical="center"/>
      <protection/>
    </xf>
    <xf numFmtId="183" fontId="13" fillId="2" borderId="13" xfId="15" applyNumberFormat="1" applyFont="1" applyFill="1" applyBorder="1" applyAlignment="1">
      <alignment horizontal="right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38100</xdr:rowOff>
    </xdr:from>
    <xdr:to>
      <xdr:col>0</xdr:col>
      <xdr:colOff>228600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71550"/>
          <a:ext cx="209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1590675</xdr:colOff>
      <xdr:row>5</xdr:row>
      <xdr:rowOff>47625</xdr:rowOff>
    </xdr:from>
    <xdr:to>
      <xdr:col>0</xdr:col>
      <xdr:colOff>1924050</xdr:colOff>
      <xdr:row>5</xdr:row>
      <xdr:rowOff>314325</xdr:rowOff>
    </xdr:to>
    <xdr:sp>
      <xdr:nvSpPr>
        <xdr:cNvPr id="2" name="Line 2"/>
        <xdr:cNvSpPr>
          <a:spLocks/>
        </xdr:cNvSpPr>
      </xdr:nvSpPr>
      <xdr:spPr>
        <a:xfrm>
          <a:off x="1590675" y="13144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9525</xdr:rowOff>
    </xdr:from>
    <xdr:to>
      <xdr:col>0</xdr:col>
      <xdr:colOff>1504950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314325" y="1276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5.50390625" style="9" customWidth="1"/>
    <col min="2" max="6" width="13.125" style="9" customWidth="1"/>
    <col min="7" max="7" width="1.25" style="9" customWidth="1"/>
    <col min="8" max="13" width="13.125" style="9" customWidth="1"/>
    <col min="14" max="14" width="12.625" style="9" customWidth="1"/>
    <col min="15" max="16384" width="9.00390625" style="9" customWidth="1"/>
  </cols>
  <sheetData>
    <row r="1" spans="1:14" s="5" customFormat="1" ht="23.25" customHeight="1">
      <c r="A1" s="1" t="s">
        <v>0</v>
      </c>
      <c r="B1" s="1"/>
      <c r="C1" s="1"/>
      <c r="D1" s="1"/>
      <c r="E1" s="2"/>
      <c r="F1" s="3" t="s">
        <v>1</v>
      </c>
      <c r="G1" s="3"/>
      <c r="H1" s="4" t="s">
        <v>2</v>
      </c>
      <c r="J1" s="6"/>
      <c r="K1" s="2"/>
      <c r="L1" s="2"/>
      <c r="M1" s="2"/>
      <c r="N1" s="2"/>
    </row>
    <row r="2" spans="1:14" s="5" customFormat="1" ht="23.25" customHeight="1">
      <c r="A2" s="1"/>
      <c r="B2" s="1"/>
      <c r="C2" s="1"/>
      <c r="D2" s="1"/>
      <c r="E2" s="7" t="s">
        <v>3</v>
      </c>
      <c r="F2" s="3"/>
      <c r="G2" s="3"/>
      <c r="H2" s="4" t="s">
        <v>4</v>
      </c>
      <c r="J2" s="6"/>
      <c r="K2" s="2"/>
      <c r="L2" s="2"/>
      <c r="M2" s="2"/>
      <c r="N2" s="2"/>
    </row>
    <row r="3" spans="1:13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6.5" customHeight="1">
      <c r="A4" s="8" t="s">
        <v>5</v>
      </c>
      <c r="B4" s="8"/>
      <c r="C4" s="8"/>
      <c r="D4" s="8"/>
      <c r="E4" s="8"/>
      <c r="F4" s="10" t="s">
        <v>6</v>
      </c>
      <c r="G4" s="11"/>
      <c r="H4" s="12" t="s">
        <v>7</v>
      </c>
      <c r="I4" s="12"/>
      <c r="J4" s="8"/>
      <c r="K4" s="8"/>
      <c r="L4" s="8"/>
      <c r="M4" s="13"/>
      <c r="N4" s="14" t="s">
        <v>8</v>
      </c>
    </row>
    <row r="5" spans="1:14" s="23" customFormat="1" ht="26.25" customHeight="1">
      <c r="A5" s="15" t="s">
        <v>9</v>
      </c>
      <c r="B5" s="16" t="s">
        <v>10</v>
      </c>
      <c r="C5" s="17"/>
      <c r="D5" s="17"/>
      <c r="E5" s="17"/>
      <c r="F5" s="18"/>
      <c r="G5" s="19" t="s">
        <v>11</v>
      </c>
      <c r="H5" s="20"/>
      <c r="I5" s="20"/>
      <c r="J5" s="20"/>
      <c r="K5" s="20"/>
      <c r="L5" s="20"/>
      <c r="M5" s="21"/>
      <c r="N5" s="22" t="s">
        <v>12</v>
      </c>
    </row>
    <row r="6" spans="1:14" s="30" customFormat="1" ht="26.25" customHeight="1">
      <c r="A6" s="24" t="s">
        <v>13</v>
      </c>
      <c r="B6" s="25" t="s">
        <v>14</v>
      </c>
      <c r="C6" s="25" t="s">
        <v>15</v>
      </c>
      <c r="D6" s="25" t="s">
        <v>16</v>
      </c>
      <c r="E6" s="26" t="s">
        <v>17</v>
      </c>
      <c r="F6" s="26" t="s">
        <v>18</v>
      </c>
      <c r="G6" s="27"/>
      <c r="H6" s="28" t="s">
        <v>19</v>
      </c>
      <c r="I6" s="26" t="s">
        <v>20</v>
      </c>
      <c r="J6" s="26" t="s">
        <v>21</v>
      </c>
      <c r="K6" s="26" t="s">
        <v>16</v>
      </c>
      <c r="L6" s="26" t="s">
        <v>17</v>
      </c>
      <c r="M6" s="26" t="s">
        <v>18</v>
      </c>
      <c r="N6" s="29"/>
    </row>
    <row r="7" spans="1:14" s="37" customFormat="1" ht="18.75" customHeight="1">
      <c r="A7" s="31"/>
      <c r="B7" s="32"/>
      <c r="C7" s="32"/>
      <c r="D7" s="32"/>
      <c r="E7" s="33"/>
      <c r="F7" s="33"/>
      <c r="G7" s="34"/>
      <c r="H7" s="35"/>
      <c r="I7" s="33"/>
      <c r="J7" s="33"/>
      <c r="K7" s="33"/>
      <c r="L7" s="33"/>
      <c r="M7" s="33"/>
      <c r="N7" s="36"/>
    </row>
    <row r="8" spans="1:14" s="43" customFormat="1" ht="23.25" customHeight="1">
      <c r="A8" s="38" t="s">
        <v>22</v>
      </c>
      <c r="B8" s="39">
        <f aca="true" t="shared" si="0" ref="B8:M8">SUM(B9:B37)</f>
        <v>628479806</v>
      </c>
      <c r="C8" s="39">
        <f t="shared" si="0"/>
        <v>169632861</v>
      </c>
      <c r="D8" s="39">
        <f t="shared" si="0"/>
        <v>182249110</v>
      </c>
      <c r="E8" s="39">
        <f t="shared" si="0"/>
        <v>273395287</v>
      </c>
      <c r="F8" s="39">
        <f t="shared" si="0"/>
        <v>1253757064</v>
      </c>
      <c r="G8" s="40"/>
      <c r="H8" s="41">
        <f t="shared" si="0"/>
        <v>103483905</v>
      </c>
      <c r="I8" s="39">
        <f t="shared" si="0"/>
        <v>10985375</v>
      </c>
      <c r="J8" s="39">
        <f t="shared" si="0"/>
        <v>119708957</v>
      </c>
      <c r="K8" s="39">
        <f t="shared" si="0"/>
        <v>94505557</v>
      </c>
      <c r="L8" s="39">
        <f t="shared" si="0"/>
        <v>16848613</v>
      </c>
      <c r="M8" s="39">
        <f t="shared" si="0"/>
        <v>345532407</v>
      </c>
      <c r="N8" s="42">
        <f>SUM(F8,M8)</f>
        <v>1599289471</v>
      </c>
    </row>
    <row r="9" spans="1:14" s="43" customFormat="1" ht="18.75" customHeight="1">
      <c r="A9" s="44"/>
      <c r="B9" s="39"/>
      <c r="C9" s="39"/>
      <c r="D9" s="39"/>
      <c r="E9" s="45"/>
      <c r="F9" s="45"/>
      <c r="G9" s="42"/>
      <c r="H9" s="46"/>
      <c r="I9" s="45"/>
      <c r="J9" s="45"/>
      <c r="K9" s="45"/>
      <c r="L9" s="45"/>
      <c r="M9" s="45"/>
      <c r="N9" s="42"/>
    </row>
    <row r="10" spans="1:14" s="43" customFormat="1" ht="23.25" customHeight="1">
      <c r="A10" s="47" t="s">
        <v>23</v>
      </c>
      <c r="B10" s="39">
        <v>136956193</v>
      </c>
      <c r="C10" s="48" t="s">
        <v>24</v>
      </c>
      <c r="D10" s="39">
        <v>2815584</v>
      </c>
      <c r="E10" s="45">
        <v>11794038</v>
      </c>
      <c r="F10" s="45">
        <f>SUM(B10:E10)</f>
        <v>151565815</v>
      </c>
      <c r="G10" s="42"/>
      <c r="H10" s="46">
        <v>8617362</v>
      </c>
      <c r="I10" s="45">
        <v>127005</v>
      </c>
      <c r="J10" s="45">
        <v>18143208</v>
      </c>
      <c r="K10" s="45">
        <v>14119484</v>
      </c>
      <c r="L10" s="45">
        <v>100820</v>
      </c>
      <c r="M10" s="45">
        <f>SUM(H10:L10)</f>
        <v>41107879</v>
      </c>
      <c r="N10" s="42">
        <f>SUM(F10,M10)</f>
        <v>192673694</v>
      </c>
    </row>
    <row r="11" spans="1:14" s="43" customFormat="1" ht="18" customHeight="1">
      <c r="A11" s="44"/>
      <c r="B11" s="39"/>
      <c r="C11" s="39"/>
      <c r="D11" s="39"/>
      <c r="E11" s="45"/>
      <c r="F11" s="45"/>
      <c r="G11" s="42"/>
      <c r="H11" s="46"/>
      <c r="I11" s="45"/>
      <c r="J11" s="45"/>
      <c r="K11" s="45"/>
      <c r="L11" s="45"/>
      <c r="M11" s="45"/>
      <c r="N11" s="42"/>
    </row>
    <row r="12" spans="1:14" s="43" customFormat="1" ht="23.25" customHeight="1">
      <c r="A12" s="47" t="s">
        <v>25</v>
      </c>
      <c r="B12" s="39">
        <v>181046425</v>
      </c>
      <c r="C12" s="48" t="s">
        <v>24</v>
      </c>
      <c r="D12" s="48" t="s">
        <v>24</v>
      </c>
      <c r="E12" s="45">
        <v>1739410</v>
      </c>
      <c r="F12" s="45">
        <f>SUM(B12:E12)</f>
        <v>182785835</v>
      </c>
      <c r="G12" s="42"/>
      <c r="H12" s="46">
        <v>7115514</v>
      </c>
      <c r="I12" s="45">
        <v>798448</v>
      </c>
      <c r="J12" s="48" t="s">
        <v>24</v>
      </c>
      <c r="K12" s="48" t="s">
        <v>24</v>
      </c>
      <c r="L12" s="48" t="s">
        <v>24</v>
      </c>
      <c r="M12" s="45">
        <f>SUM(H12:L12)</f>
        <v>7913962</v>
      </c>
      <c r="N12" s="42">
        <f>SUM(F12,M12)</f>
        <v>190699797</v>
      </c>
    </row>
    <row r="13" spans="1:14" s="43" customFormat="1" ht="18" customHeight="1">
      <c r="A13" s="44"/>
      <c r="B13" s="39"/>
      <c r="C13" s="39"/>
      <c r="D13" s="39"/>
      <c r="E13" s="45"/>
      <c r="F13" s="45"/>
      <c r="G13" s="42"/>
      <c r="H13" s="46"/>
      <c r="I13" s="45"/>
      <c r="J13" s="45"/>
      <c r="K13" s="45"/>
      <c r="L13" s="45"/>
      <c r="M13" s="45"/>
      <c r="N13" s="42"/>
    </row>
    <row r="14" spans="1:14" s="43" customFormat="1" ht="23.25" customHeight="1">
      <c r="A14" s="47" t="s">
        <v>26</v>
      </c>
      <c r="B14" s="39">
        <v>60705626</v>
      </c>
      <c r="C14" s="48" t="s">
        <v>24</v>
      </c>
      <c r="D14" s="48">
        <v>2000</v>
      </c>
      <c r="E14" s="45">
        <v>3005266</v>
      </c>
      <c r="F14" s="45">
        <f>SUM(B14:E14)</f>
        <v>63712892</v>
      </c>
      <c r="G14" s="42"/>
      <c r="H14" s="46">
        <v>6285311</v>
      </c>
      <c r="I14" s="45">
        <v>497143</v>
      </c>
      <c r="J14" s="48" t="s">
        <v>24</v>
      </c>
      <c r="K14" s="45">
        <v>879379</v>
      </c>
      <c r="L14" s="48" t="s">
        <v>24</v>
      </c>
      <c r="M14" s="45">
        <f>SUM(H14:L14)</f>
        <v>7661833</v>
      </c>
      <c r="N14" s="42">
        <f>SUM(F14,M14)</f>
        <v>71374725</v>
      </c>
    </row>
    <row r="15" spans="1:14" s="43" customFormat="1" ht="18" customHeight="1">
      <c r="A15" s="44"/>
      <c r="B15" s="39"/>
      <c r="C15" s="39"/>
      <c r="D15" s="39"/>
      <c r="E15" s="45"/>
      <c r="F15" s="45"/>
      <c r="G15" s="42"/>
      <c r="H15" s="46"/>
      <c r="I15" s="45"/>
      <c r="J15" s="45"/>
      <c r="K15" s="45"/>
      <c r="L15" s="45"/>
      <c r="M15" s="45"/>
      <c r="N15" s="42"/>
    </row>
    <row r="16" spans="1:14" s="43" customFormat="1" ht="23.25" customHeight="1">
      <c r="A16" s="47" t="s">
        <v>27</v>
      </c>
      <c r="B16" s="39">
        <v>46678618</v>
      </c>
      <c r="C16" s="48" t="s">
        <v>24</v>
      </c>
      <c r="D16" s="39">
        <v>82051322</v>
      </c>
      <c r="E16" s="45">
        <v>22197545</v>
      </c>
      <c r="F16" s="45">
        <f>SUM(B16:E16)</f>
        <v>150927485</v>
      </c>
      <c r="G16" s="42"/>
      <c r="H16" s="46">
        <v>7343381</v>
      </c>
      <c r="I16" s="45">
        <v>74570</v>
      </c>
      <c r="J16" s="45">
        <v>9398479</v>
      </c>
      <c r="K16" s="45">
        <v>13002394</v>
      </c>
      <c r="L16" s="45">
        <v>7689648</v>
      </c>
      <c r="M16" s="45">
        <f>SUM(H16:L16)</f>
        <v>37508472</v>
      </c>
      <c r="N16" s="42">
        <f>SUM(F16,M16)</f>
        <v>188435957</v>
      </c>
    </row>
    <row r="17" spans="1:14" s="43" customFormat="1" ht="18" customHeight="1">
      <c r="A17" s="44"/>
      <c r="B17" s="39"/>
      <c r="C17" s="39"/>
      <c r="D17" s="39"/>
      <c r="E17" s="45"/>
      <c r="F17" s="45"/>
      <c r="G17" s="42"/>
      <c r="H17" s="46"/>
      <c r="I17" s="45"/>
      <c r="J17" s="45"/>
      <c r="K17" s="45"/>
      <c r="L17" s="45"/>
      <c r="M17" s="45"/>
      <c r="N17" s="42"/>
    </row>
    <row r="18" spans="1:14" s="43" customFormat="1" ht="23.25" customHeight="1">
      <c r="A18" s="47" t="s">
        <v>28</v>
      </c>
      <c r="B18" s="39">
        <v>5572005</v>
      </c>
      <c r="C18" s="48" t="s">
        <v>24</v>
      </c>
      <c r="D18" s="39">
        <v>11052290</v>
      </c>
      <c r="E18" s="45">
        <v>3358234</v>
      </c>
      <c r="F18" s="45">
        <f>SUM(B18:E18)</f>
        <v>19982529</v>
      </c>
      <c r="G18" s="42"/>
      <c r="H18" s="46">
        <v>690189</v>
      </c>
      <c r="I18" s="45">
        <v>70000</v>
      </c>
      <c r="J18" s="45">
        <v>698772</v>
      </c>
      <c r="K18" s="45">
        <v>553091</v>
      </c>
      <c r="L18" s="45">
        <v>1268526</v>
      </c>
      <c r="M18" s="45">
        <f>SUM(H18:L18)</f>
        <v>3280578</v>
      </c>
      <c r="N18" s="42">
        <f>SUM(F18,M18)</f>
        <v>23263107</v>
      </c>
    </row>
    <row r="19" spans="1:14" s="43" customFormat="1" ht="18" customHeight="1">
      <c r="A19" s="44"/>
      <c r="B19" s="39"/>
      <c r="C19" s="39"/>
      <c r="D19" s="39"/>
      <c r="E19" s="45"/>
      <c r="F19" s="45"/>
      <c r="G19" s="42"/>
      <c r="H19" s="46"/>
      <c r="I19" s="45"/>
      <c r="J19" s="45"/>
      <c r="K19" s="45"/>
      <c r="L19" s="45"/>
      <c r="M19" s="45"/>
      <c r="N19" s="42"/>
    </row>
    <row r="20" spans="1:14" s="43" customFormat="1" ht="23.25" customHeight="1">
      <c r="A20" s="47" t="s">
        <v>29</v>
      </c>
      <c r="B20" s="39">
        <v>127993893</v>
      </c>
      <c r="C20" s="48" t="s">
        <v>24</v>
      </c>
      <c r="D20" s="39">
        <v>49092941</v>
      </c>
      <c r="E20" s="45">
        <v>198857168</v>
      </c>
      <c r="F20" s="45">
        <f>SUM(B20:E20)</f>
        <v>375944002</v>
      </c>
      <c r="G20" s="42"/>
      <c r="H20" s="46">
        <v>47118</v>
      </c>
      <c r="I20" s="48" t="s">
        <v>24</v>
      </c>
      <c r="J20" s="45">
        <v>174000</v>
      </c>
      <c r="K20" s="45">
        <v>69385</v>
      </c>
      <c r="L20" s="45">
        <v>887209</v>
      </c>
      <c r="M20" s="45">
        <f>SUM(H20:L20)</f>
        <v>1177712</v>
      </c>
      <c r="N20" s="42">
        <f>SUM(F20,M20)</f>
        <v>377121714</v>
      </c>
    </row>
    <row r="21" spans="1:14" s="43" customFormat="1" ht="18" customHeight="1">
      <c r="A21" s="44"/>
      <c r="B21" s="39"/>
      <c r="C21" s="39"/>
      <c r="D21" s="39"/>
      <c r="E21" s="45"/>
      <c r="F21" s="45"/>
      <c r="G21" s="42"/>
      <c r="H21" s="46"/>
      <c r="I21" s="45"/>
      <c r="J21" s="45"/>
      <c r="K21" s="45"/>
      <c r="L21" s="45"/>
      <c r="M21" s="45"/>
      <c r="N21" s="42"/>
    </row>
    <row r="22" spans="1:14" s="43" customFormat="1" ht="23.25" customHeight="1">
      <c r="A22" s="47" t="s">
        <v>30</v>
      </c>
      <c r="B22" s="39">
        <v>2986625</v>
      </c>
      <c r="C22" s="48" t="s">
        <v>24</v>
      </c>
      <c r="D22" s="39">
        <v>3453266</v>
      </c>
      <c r="E22" s="45">
        <v>34329</v>
      </c>
      <c r="F22" s="45">
        <f>SUM(B22:E22)</f>
        <v>6474220</v>
      </c>
      <c r="G22" s="42"/>
      <c r="H22" s="46">
        <v>1922893</v>
      </c>
      <c r="I22" s="48" t="s">
        <v>24</v>
      </c>
      <c r="J22" s="45">
        <v>6647810</v>
      </c>
      <c r="K22" s="45">
        <v>8515450</v>
      </c>
      <c r="L22" s="48" t="s">
        <v>24</v>
      </c>
      <c r="M22" s="45">
        <f>SUM(H22:L22)</f>
        <v>17086153</v>
      </c>
      <c r="N22" s="42">
        <f>SUM(F22,M22)</f>
        <v>23560373</v>
      </c>
    </row>
    <row r="23" spans="1:14" s="43" customFormat="1" ht="18" customHeight="1">
      <c r="A23" s="44"/>
      <c r="B23" s="39"/>
      <c r="C23" s="39"/>
      <c r="D23" s="39"/>
      <c r="E23" s="45"/>
      <c r="F23" s="45"/>
      <c r="G23" s="42"/>
      <c r="H23" s="46"/>
      <c r="I23" s="45"/>
      <c r="J23" s="45"/>
      <c r="K23" s="45"/>
      <c r="L23" s="45"/>
      <c r="M23" s="45"/>
      <c r="N23" s="42"/>
    </row>
    <row r="24" spans="1:14" s="43" customFormat="1" ht="23.25" customHeight="1">
      <c r="A24" s="47" t="s">
        <v>31</v>
      </c>
      <c r="B24" s="39">
        <v>8440494</v>
      </c>
      <c r="C24" s="48" t="s">
        <v>24</v>
      </c>
      <c r="D24" s="39">
        <v>829115</v>
      </c>
      <c r="E24" s="45">
        <v>3183402</v>
      </c>
      <c r="F24" s="45">
        <f>SUM(B24:E24)</f>
        <v>12453011</v>
      </c>
      <c r="G24" s="42"/>
      <c r="H24" s="46">
        <v>2882485</v>
      </c>
      <c r="I24" s="48" t="s">
        <v>24</v>
      </c>
      <c r="J24" s="45">
        <v>375700</v>
      </c>
      <c r="K24" s="45">
        <v>2487298</v>
      </c>
      <c r="L24" s="45">
        <v>269550</v>
      </c>
      <c r="M24" s="45">
        <f>SUM(H24:L24)</f>
        <v>6015033</v>
      </c>
      <c r="N24" s="42">
        <f>SUM(F24,M24)</f>
        <v>18468044</v>
      </c>
    </row>
    <row r="25" spans="1:14" s="43" customFormat="1" ht="18" customHeight="1">
      <c r="A25" s="44"/>
      <c r="B25" s="39"/>
      <c r="C25" s="39"/>
      <c r="D25" s="39"/>
      <c r="E25" s="45"/>
      <c r="F25" s="45"/>
      <c r="G25" s="42"/>
      <c r="H25" s="46"/>
      <c r="I25" s="45"/>
      <c r="J25" s="45"/>
      <c r="K25" s="45"/>
      <c r="L25" s="45"/>
      <c r="M25" s="45"/>
      <c r="N25" s="42"/>
    </row>
    <row r="26" spans="1:14" s="43" customFormat="1" ht="23.25" customHeight="1">
      <c r="A26" s="47" t="s">
        <v>32</v>
      </c>
      <c r="B26" s="39">
        <v>347278</v>
      </c>
      <c r="C26" s="48" t="s">
        <v>24</v>
      </c>
      <c r="D26" s="48" t="s">
        <v>24</v>
      </c>
      <c r="E26" s="45">
        <v>3505</v>
      </c>
      <c r="F26" s="45">
        <f>SUM(B26:E26)</f>
        <v>350783</v>
      </c>
      <c r="G26" s="42"/>
      <c r="H26" s="46">
        <v>274780</v>
      </c>
      <c r="I26" s="48" t="s">
        <v>24</v>
      </c>
      <c r="J26" s="48" t="s">
        <v>24</v>
      </c>
      <c r="K26" s="48" t="s">
        <v>24</v>
      </c>
      <c r="L26" s="48" t="s">
        <v>24</v>
      </c>
      <c r="M26" s="45">
        <f>SUM(H26:L26)</f>
        <v>274780</v>
      </c>
      <c r="N26" s="42">
        <f>SUM(F26,M26)</f>
        <v>625563</v>
      </c>
    </row>
    <row r="27" spans="1:14" s="43" customFormat="1" ht="18" customHeight="1">
      <c r="A27" s="44"/>
      <c r="B27" s="39"/>
      <c r="C27" s="39"/>
      <c r="D27" s="39"/>
      <c r="E27" s="45"/>
      <c r="F27" s="45"/>
      <c r="G27" s="42"/>
      <c r="H27" s="46"/>
      <c r="I27" s="45"/>
      <c r="J27" s="45"/>
      <c r="K27" s="45"/>
      <c r="L27" s="45"/>
      <c r="M27" s="45"/>
      <c r="N27" s="42"/>
    </row>
    <row r="28" spans="1:14" s="43" customFormat="1" ht="23.25" customHeight="1">
      <c r="A28" s="47" t="s">
        <v>33</v>
      </c>
      <c r="B28" s="39">
        <v>17978940</v>
      </c>
      <c r="C28" s="48" t="s">
        <v>24</v>
      </c>
      <c r="D28" s="39">
        <v>3206455</v>
      </c>
      <c r="E28" s="45">
        <v>9497037</v>
      </c>
      <c r="F28" s="45">
        <f>SUM(B28:E28)</f>
        <v>30682432</v>
      </c>
      <c r="G28" s="42"/>
      <c r="H28" s="46">
        <v>25171880</v>
      </c>
      <c r="I28" s="45">
        <v>4969724</v>
      </c>
      <c r="J28" s="45">
        <v>20870273</v>
      </c>
      <c r="K28" s="45">
        <v>7054492</v>
      </c>
      <c r="L28" s="45">
        <v>5425486</v>
      </c>
      <c r="M28" s="45">
        <f>SUM(H28:L28)</f>
        <v>63491855</v>
      </c>
      <c r="N28" s="42">
        <f>SUM(F28,M28)</f>
        <v>94174287</v>
      </c>
    </row>
    <row r="29" spans="1:14" s="43" customFormat="1" ht="18" customHeight="1">
      <c r="A29" s="44"/>
      <c r="B29" s="39"/>
      <c r="C29" s="39"/>
      <c r="D29" s="39"/>
      <c r="E29" s="45"/>
      <c r="F29" s="45"/>
      <c r="G29" s="42"/>
      <c r="H29" s="46"/>
      <c r="I29" s="45"/>
      <c r="J29" s="45"/>
      <c r="K29" s="45"/>
      <c r="L29" s="45"/>
      <c r="M29" s="45"/>
      <c r="N29" s="42"/>
    </row>
    <row r="30" spans="1:14" s="43" customFormat="1" ht="23.25" customHeight="1">
      <c r="A30" s="47" t="s">
        <v>34</v>
      </c>
      <c r="B30" s="39">
        <v>5784775</v>
      </c>
      <c r="C30" s="48" t="s">
        <v>24</v>
      </c>
      <c r="D30" s="39">
        <v>1600629</v>
      </c>
      <c r="E30" s="45">
        <v>18135178</v>
      </c>
      <c r="F30" s="45">
        <f>SUM(B30:E30)</f>
        <v>25520582</v>
      </c>
      <c r="G30" s="42"/>
      <c r="H30" s="46">
        <v>184511</v>
      </c>
      <c r="I30" s="48" t="s">
        <v>24</v>
      </c>
      <c r="J30" s="48" t="s">
        <v>24</v>
      </c>
      <c r="K30" s="45">
        <v>2272740</v>
      </c>
      <c r="L30" s="45">
        <v>1207374</v>
      </c>
      <c r="M30" s="45">
        <f>SUM(H30:L30)</f>
        <v>3664625</v>
      </c>
      <c r="N30" s="42">
        <f>SUM(F30,M30)</f>
        <v>29185207</v>
      </c>
    </row>
    <row r="31" spans="1:14" s="43" customFormat="1" ht="18" customHeight="1">
      <c r="A31" s="44"/>
      <c r="B31" s="39"/>
      <c r="C31" s="39"/>
      <c r="D31" s="39"/>
      <c r="E31" s="45"/>
      <c r="F31" s="45"/>
      <c r="G31" s="42"/>
      <c r="H31" s="46"/>
      <c r="I31" s="45"/>
      <c r="J31" s="45"/>
      <c r="K31" s="45"/>
      <c r="L31" s="45"/>
      <c r="M31" s="45"/>
      <c r="N31" s="42"/>
    </row>
    <row r="32" spans="1:14" s="43" customFormat="1" ht="23.25" customHeight="1">
      <c r="A32" s="47" t="s">
        <v>35</v>
      </c>
      <c r="B32" s="39">
        <v>10159928</v>
      </c>
      <c r="C32" s="48" t="s">
        <v>24</v>
      </c>
      <c r="D32" s="39">
        <v>690153</v>
      </c>
      <c r="E32" s="45">
        <v>678669</v>
      </c>
      <c r="F32" s="45">
        <f>SUM(B32:E32)</f>
        <v>11528750</v>
      </c>
      <c r="G32" s="42"/>
      <c r="H32" s="46">
        <v>36327654</v>
      </c>
      <c r="I32" s="45">
        <v>3415585</v>
      </c>
      <c r="J32" s="45">
        <v>13121500</v>
      </c>
      <c r="K32" s="45">
        <v>25174644</v>
      </c>
      <c r="L32" s="48" t="s">
        <v>24</v>
      </c>
      <c r="M32" s="45">
        <f>SUM(H32:L32)</f>
        <v>78039383</v>
      </c>
      <c r="N32" s="42">
        <f>SUM(F32,M32)</f>
        <v>89568133</v>
      </c>
    </row>
    <row r="33" spans="1:14" s="43" customFormat="1" ht="18" customHeight="1">
      <c r="A33" s="44"/>
      <c r="B33" s="39"/>
      <c r="C33" s="39"/>
      <c r="D33" s="39"/>
      <c r="E33" s="45"/>
      <c r="F33" s="45"/>
      <c r="G33" s="42"/>
      <c r="H33" s="46"/>
      <c r="I33" s="45"/>
      <c r="J33" s="45"/>
      <c r="K33" s="45"/>
      <c r="L33" s="45"/>
      <c r="M33" s="45"/>
      <c r="N33" s="42"/>
    </row>
    <row r="34" spans="1:14" s="43" customFormat="1" ht="23.25" customHeight="1">
      <c r="A34" s="47" t="s">
        <v>36</v>
      </c>
      <c r="B34" s="39">
        <v>11981308</v>
      </c>
      <c r="C34" s="48" t="s">
        <v>24</v>
      </c>
      <c r="D34" s="39">
        <v>100</v>
      </c>
      <c r="E34" s="45">
        <v>865668</v>
      </c>
      <c r="F34" s="45">
        <f>SUM(B34:E34)</f>
        <v>12847076</v>
      </c>
      <c r="G34" s="42"/>
      <c r="H34" s="46">
        <v>3120827</v>
      </c>
      <c r="I34" s="45">
        <v>1032900</v>
      </c>
      <c r="J34" s="45">
        <v>49279215</v>
      </c>
      <c r="K34" s="45">
        <v>377200</v>
      </c>
      <c r="L34" s="48" t="s">
        <v>24</v>
      </c>
      <c r="M34" s="45">
        <f>SUM(H34:L34)</f>
        <v>53810142</v>
      </c>
      <c r="N34" s="42">
        <f>SUM(F34,M34)</f>
        <v>66657218</v>
      </c>
    </row>
    <row r="35" spans="1:14" s="43" customFormat="1" ht="18" customHeight="1">
      <c r="A35" s="44"/>
      <c r="B35" s="39"/>
      <c r="C35" s="39"/>
      <c r="D35" s="39"/>
      <c r="E35" s="45"/>
      <c r="F35" s="45"/>
      <c r="G35" s="42"/>
      <c r="H35" s="46"/>
      <c r="I35" s="45"/>
      <c r="J35" s="45"/>
      <c r="K35" s="45"/>
      <c r="L35" s="45"/>
      <c r="M35" s="45"/>
      <c r="N35" s="42"/>
    </row>
    <row r="36" spans="1:14" s="49" customFormat="1" ht="23.25" customHeight="1">
      <c r="A36" s="47" t="s">
        <v>37</v>
      </c>
      <c r="B36" s="39">
        <v>11847698</v>
      </c>
      <c r="C36" s="39">
        <v>169632861</v>
      </c>
      <c r="D36" s="39">
        <v>27455255</v>
      </c>
      <c r="E36" s="45">
        <v>45838</v>
      </c>
      <c r="F36" s="45">
        <f>SUM(B36:E36)</f>
        <v>208981652</v>
      </c>
      <c r="G36" s="42"/>
      <c r="H36" s="46">
        <v>3500000</v>
      </c>
      <c r="I36" s="48" t="s">
        <v>24</v>
      </c>
      <c r="J36" s="45">
        <v>1000000</v>
      </c>
      <c r="K36" s="45">
        <v>20000000</v>
      </c>
      <c r="L36" s="48" t="s">
        <v>24</v>
      </c>
      <c r="M36" s="45">
        <f>SUM(H36:L36)</f>
        <v>24500000</v>
      </c>
      <c r="N36" s="42">
        <f>SUM(F36,M36)</f>
        <v>233481652</v>
      </c>
    </row>
    <row r="37" spans="1:14" s="43" customFormat="1" ht="19.5" customHeight="1">
      <c r="A37" s="50"/>
      <c r="B37" s="51"/>
      <c r="C37" s="51"/>
      <c r="D37" s="51"/>
      <c r="E37" s="52"/>
      <c r="F37" s="52"/>
      <c r="G37" s="53"/>
      <c r="H37" s="54"/>
      <c r="I37" s="55"/>
      <c r="J37" s="52"/>
      <c r="K37" s="52"/>
      <c r="L37" s="55"/>
      <c r="M37" s="52"/>
      <c r="N37" s="53"/>
    </row>
  </sheetData>
  <mergeCells count="5">
    <mergeCell ref="N5:N6"/>
    <mergeCell ref="F1:G1"/>
    <mergeCell ref="E2:G2"/>
    <mergeCell ref="F4:G4"/>
    <mergeCell ref="G5:M5"/>
  </mergeCells>
  <printOptions/>
  <pageMargins left="0.5905511811023623" right="0.3937007874015748" top="0.7874015748031497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2001-08-30T03:55:45Z</dcterms:created>
  <dcterms:modified xsi:type="dcterms:W3CDTF">2001-08-30T03:55:53Z</dcterms:modified>
  <cp:category/>
  <cp:version/>
  <cp:contentType/>
  <cp:contentStatus/>
</cp:coreProperties>
</file>