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690" activeTab="0"/>
  </bookViews>
  <sheets>
    <sheet name="總表-款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<sst xmlns="http://schemas.openxmlformats.org/spreadsheetml/2006/main" count="41" uniqueCount="39">
  <si>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總　　統　　府　　主　　管</t>
  </si>
  <si>
    <t>司　　法　　院　　主　　管</t>
  </si>
  <si>
    <t>考　　試　　院　　主　　管</t>
  </si>
  <si>
    <t>內　　政　　部　　主　　管</t>
  </si>
  <si>
    <t>國　　防　　部　　主　　管</t>
  </si>
  <si>
    <t>財　　政　　部　　主　　管</t>
  </si>
  <si>
    <t>法　　務　　部　　主　　管</t>
  </si>
  <si>
    <t>經　　濟　　部　　主　　管</t>
  </si>
  <si>
    <t>交　　通　　部　　主　　管</t>
  </si>
  <si>
    <t>國軍退除役官兵輔導委員會主管</t>
  </si>
  <si>
    <t>勞　工　委　員　會　主　管</t>
  </si>
  <si>
    <t>環　境　保　護　署　主　管</t>
  </si>
  <si>
    <t>中央政府</t>
  </si>
  <si>
    <t>總預算</t>
  </si>
  <si>
    <t>參考表一</t>
  </si>
  <si>
    <r>
      <t>歲出追加（</t>
    </r>
    <r>
      <rPr>
        <b/>
        <sz val="18"/>
        <rFont val="新細明體"/>
        <family val="1"/>
      </rPr>
      <t>減）預算</t>
    </r>
  </si>
  <si>
    <t>用途別科目分析總表</t>
  </si>
  <si>
    <t>中華民國</t>
  </si>
  <si>
    <t>九十一年度</t>
  </si>
  <si>
    <t>單位：新台幣千元</t>
  </si>
  <si>
    <r>
      <t>科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　　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　　　　目</t>
    </r>
  </si>
  <si>
    <t>經　　　　　　　常　　　　　　　支</t>
  </si>
  <si>
    <t>出</t>
  </si>
  <si>
    <t>資　　　　　　本　　　　　　支　　　　　　出</t>
  </si>
  <si>
    <t>合　　計</t>
  </si>
  <si>
    <t>款</t>
  </si>
  <si>
    <t>名　　　　　　　　稱</t>
  </si>
  <si>
    <t>人事費</t>
  </si>
  <si>
    <t>業務費</t>
  </si>
  <si>
    <t>獎補助費</t>
  </si>
  <si>
    <t>債務費</t>
  </si>
  <si>
    <t>預　備　金</t>
  </si>
  <si>
    <t>小　　計</t>
  </si>
  <si>
    <t>業　務　費</t>
  </si>
  <si>
    <t>設備及投資</t>
  </si>
  <si>
    <t>預備金及其他</t>
  </si>
  <si>
    <t>合　　　　　　　　計</t>
  </si>
  <si>
    <t>行　　政　　院　　主　　管</t>
  </si>
  <si>
    <r>
      <t>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業　委　員　會　主　管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</si>
</sst>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</numFmts>
  <fonts count="8">
    <font>
      <sz val="12"/>
      <name val="新細明體"/>
      <family val="0"/>
    </font>
    <font>
      <sz val="9"/>
      <name val="新細明體"/>
      <family val="1"/>
    </font>
    <font>
      <sz val="16"/>
      <name val="新細明體"/>
      <family val="1"/>
    </font>
    <font>
      <b/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3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4.25390625" style="0" customWidth="1"/>
    <col min="2" max="2" width="42.625" style="0" customWidth="1"/>
    <col min="3" max="4" width="13.125" style="0" customWidth="1"/>
    <col min="5" max="5" width="14.00390625" style="0" customWidth="1"/>
    <col min="6" max="6" width="13.125" style="0" customWidth="1"/>
    <col min="7" max="7" width="0.74609375" style="1" customWidth="1"/>
    <col min="8" max="15" width="13.125" style="0" customWidth="1"/>
  </cols>
  <sheetData>
    <row r="1" ht="10.5" customHeight="1"/>
    <row r="2" spans="2:18" s="2" customFormat="1" ht="24.75" customHeight="1">
      <c r="B2" s="3"/>
      <c r="C2" s="32" t="s">
        <v>12</v>
      </c>
      <c r="D2" s="32"/>
      <c r="E2" s="32"/>
      <c r="F2" s="32"/>
      <c r="G2" s="3"/>
      <c r="H2" s="33" t="s">
        <v>13</v>
      </c>
      <c r="I2" s="33"/>
      <c r="J2" s="33"/>
      <c r="K2" s="33"/>
      <c r="L2" s="33"/>
      <c r="M2" s="33"/>
      <c r="N2" s="33"/>
      <c r="O2" s="33"/>
      <c r="P2" s="4"/>
      <c r="Q2" s="4"/>
      <c r="R2" s="4"/>
    </row>
    <row r="3" spans="1:18" s="7" customFormat="1" ht="24.75" customHeight="1">
      <c r="A3" s="5" t="s">
        <v>14</v>
      </c>
      <c r="B3" s="6"/>
      <c r="C3" s="34" t="s">
        <v>15</v>
      </c>
      <c r="D3" s="34"/>
      <c r="E3" s="34"/>
      <c r="F3" s="34"/>
      <c r="G3" s="6"/>
      <c r="H3" s="35" t="s">
        <v>16</v>
      </c>
      <c r="I3" s="35"/>
      <c r="J3" s="35"/>
      <c r="K3" s="35"/>
      <c r="L3" s="35"/>
      <c r="M3" s="35"/>
      <c r="N3" s="35"/>
      <c r="O3" s="35"/>
      <c r="P3" s="4"/>
      <c r="Q3" s="4"/>
      <c r="R3" s="4"/>
    </row>
    <row r="4" spans="1:18" ht="16.5">
      <c r="A4" s="36" t="s">
        <v>17</v>
      </c>
      <c r="B4" s="36"/>
      <c r="C4" s="36"/>
      <c r="D4" s="36"/>
      <c r="E4" s="36"/>
      <c r="F4" s="36"/>
      <c r="G4" s="36"/>
      <c r="H4" s="37" t="s">
        <v>18</v>
      </c>
      <c r="I4" s="37"/>
      <c r="J4" s="37"/>
      <c r="K4" s="37"/>
      <c r="L4" s="37"/>
      <c r="M4" s="37"/>
      <c r="N4" s="38" t="s">
        <v>19</v>
      </c>
      <c r="O4" s="38"/>
      <c r="P4" s="8"/>
      <c r="Q4" s="8"/>
      <c r="R4" s="8"/>
    </row>
    <row r="5" spans="1:15" s="13" customFormat="1" ht="26.25" customHeight="1">
      <c r="A5" s="39" t="s">
        <v>20</v>
      </c>
      <c r="B5" s="40"/>
      <c r="C5" s="40" t="s">
        <v>21</v>
      </c>
      <c r="D5" s="40"/>
      <c r="E5" s="40"/>
      <c r="F5" s="41"/>
      <c r="G5" s="12"/>
      <c r="H5" s="39" t="s">
        <v>22</v>
      </c>
      <c r="I5" s="40"/>
      <c r="J5" s="40" t="s">
        <v>23</v>
      </c>
      <c r="K5" s="40"/>
      <c r="L5" s="40"/>
      <c r="M5" s="40"/>
      <c r="N5" s="40"/>
      <c r="O5" s="41" t="s">
        <v>24</v>
      </c>
    </row>
    <row r="6" spans="1:15" s="13" customFormat="1" ht="26.25" customHeight="1">
      <c r="A6" s="9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1"/>
      <c r="H6" s="9" t="s">
        <v>31</v>
      </c>
      <c r="I6" s="10" t="s">
        <v>32</v>
      </c>
      <c r="J6" s="10" t="s">
        <v>33</v>
      </c>
      <c r="K6" s="14" t="s">
        <v>34</v>
      </c>
      <c r="L6" s="14" t="s">
        <v>29</v>
      </c>
      <c r="M6" s="14" t="s">
        <v>35</v>
      </c>
      <c r="N6" s="10" t="s">
        <v>32</v>
      </c>
      <c r="O6" s="41"/>
    </row>
    <row r="7" spans="1:15" s="13" customFormat="1" ht="23.25" customHeight="1">
      <c r="A7" s="15"/>
      <c r="B7" s="16" t="s">
        <v>36</v>
      </c>
      <c r="C7" s="17">
        <f aca="true" t="shared" si="0" ref="C7:F8">SUM(C9,C11,C13,C15,C17,C19,C21,C23,C25,C27,C29,C31,C33,C35)</f>
        <v>8409</v>
      </c>
      <c r="D7" s="17">
        <f t="shared" si="0"/>
        <v>9592</v>
      </c>
      <c r="E7" s="17">
        <f t="shared" si="0"/>
        <v>700109</v>
      </c>
      <c r="F7" s="17">
        <f t="shared" si="0"/>
        <v>49475700</v>
      </c>
      <c r="G7" s="18">
        <f>SUM(G9:G25,G27:G35)</f>
        <v>0</v>
      </c>
      <c r="H7" s="19">
        <f>SUM(H9,H11,H13,H15,H17,H19,H21,H23,H25,H27,H29,H31,H33,H35)</f>
        <v>0</v>
      </c>
      <c r="I7" s="17">
        <f aca="true" t="shared" si="1" ref="I7:I36">SUM(C7:F7,H7)</f>
        <v>50193810</v>
      </c>
      <c r="J7" s="17">
        <f aca="true" t="shared" si="2" ref="J7:M8">SUM(J9,J11,J13,J15,J17,J19,J21,J23,J25,J27,J29,J31,J33,J35)</f>
        <v>0</v>
      </c>
      <c r="K7" s="17">
        <f t="shared" si="2"/>
        <v>15244534</v>
      </c>
      <c r="L7" s="17">
        <f t="shared" si="2"/>
        <v>13801220</v>
      </c>
      <c r="M7" s="17">
        <f t="shared" si="2"/>
        <v>0</v>
      </c>
      <c r="N7" s="17">
        <f aca="true" t="shared" si="3" ref="N7:N36">SUM(J7:M7)</f>
        <v>29045754</v>
      </c>
      <c r="O7" s="18">
        <f aca="true" t="shared" si="4" ref="O7:O36">SUM(N7,I7)</f>
        <v>79239564</v>
      </c>
    </row>
    <row r="8" spans="1:15" s="25" customFormat="1" ht="23.25" customHeight="1">
      <c r="A8" s="20"/>
      <c r="B8" s="21"/>
      <c r="C8" s="17">
        <f t="shared" si="0"/>
        <v>-4759553</v>
      </c>
      <c r="D8" s="17">
        <f t="shared" si="0"/>
        <v>-692543</v>
      </c>
      <c r="E8" s="17">
        <f t="shared" si="0"/>
        <v>-293529</v>
      </c>
      <c r="F8" s="17">
        <f t="shared" si="0"/>
        <v>0</v>
      </c>
      <c r="G8" s="22"/>
      <c r="H8" s="23">
        <f>SUM(H10,H12,H14,H16,H18,H20,H22,H24,H26,H28,H30,H32,H34,H36)</f>
        <v>0</v>
      </c>
      <c r="I8" s="17">
        <f t="shared" si="1"/>
        <v>-5745625</v>
      </c>
      <c r="J8" s="17">
        <f t="shared" si="2"/>
        <v>0</v>
      </c>
      <c r="K8" s="17">
        <f t="shared" si="2"/>
        <v>-1248000</v>
      </c>
      <c r="L8" s="17">
        <f t="shared" si="2"/>
        <v>-200000</v>
      </c>
      <c r="M8" s="17">
        <f t="shared" si="2"/>
        <v>0</v>
      </c>
      <c r="N8" s="17">
        <f t="shared" si="3"/>
        <v>-1448000</v>
      </c>
      <c r="O8" s="24">
        <f t="shared" si="4"/>
        <v>-7193625</v>
      </c>
    </row>
    <row r="9" spans="1:15" s="25" customFormat="1" ht="23.25" customHeight="1">
      <c r="A9" s="20">
        <v>2</v>
      </c>
      <c r="B9" s="21" t="s">
        <v>0</v>
      </c>
      <c r="C9" s="17"/>
      <c r="D9" s="17"/>
      <c r="E9" s="17"/>
      <c r="F9" s="17"/>
      <c r="G9" s="22"/>
      <c r="H9" s="23"/>
      <c r="I9" s="17">
        <f t="shared" si="1"/>
        <v>0</v>
      </c>
      <c r="J9" s="17"/>
      <c r="K9" s="17">
        <v>15000</v>
      </c>
      <c r="L9" s="17"/>
      <c r="M9" s="17"/>
      <c r="N9" s="17">
        <f t="shared" si="3"/>
        <v>15000</v>
      </c>
      <c r="O9" s="24">
        <f t="shared" si="4"/>
        <v>15000</v>
      </c>
    </row>
    <row r="10" spans="1:15" s="25" customFormat="1" ht="23.25" customHeight="1">
      <c r="A10" s="20"/>
      <c r="B10" s="21"/>
      <c r="C10" s="17"/>
      <c r="D10" s="17"/>
      <c r="E10" s="17"/>
      <c r="F10" s="17"/>
      <c r="G10" s="22"/>
      <c r="H10" s="23"/>
      <c r="I10" s="17">
        <f t="shared" si="1"/>
        <v>0</v>
      </c>
      <c r="J10" s="17"/>
      <c r="K10" s="17"/>
      <c r="L10" s="17"/>
      <c r="M10" s="17"/>
      <c r="N10" s="17">
        <f t="shared" si="3"/>
        <v>0</v>
      </c>
      <c r="O10" s="24">
        <f t="shared" si="4"/>
        <v>0</v>
      </c>
    </row>
    <row r="11" spans="1:15" s="25" customFormat="1" ht="23.25" customHeight="1">
      <c r="A11" s="20">
        <v>3</v>
      </c>
      <c r="B11" s="21" t="s">
        <v>37</v>
      </c>
      <c r="C11" s="17"/>
      <c r="D11" s="17">
        <v>4670</v>
      </c>
      <c r="E11" s="17">
        <v>513576</v>
      </c>
      <c r="F11" s="17"/>
      <c r="G11" s="22"/>
      <c r="H11" s="23"/>
      <c r="I11" s="17">
        <f t="shared" si="1"/>
        <v>518246</v>
      </c>
      <c r="J11" s="17"/>
      <c r="K11" s="17"/>
      <c r="L11" s="17"/>
      <c r="M11" s="17"/>
      <c r="N11" s="17">
        <f t="shared" si="3"/>
        <v>0</v>
      </c>
      <c r="O11" s="24">
        <f t="shared" si="4"/>
        <v>518246</v>
      </c>
    </row>
    <row r="12" spans="1:15" s="25" customFormat="1" ht="23.25" customHeight="1">
      <c r="A12" s="20"/>
      <c r="B12" s="21"/>
      <c r="C12" s="17">
        <v>-300000</v>
      </c>
      <c r="D12" s="17"/>
      <c r="E12" s="17"/>
      <c r="F12" s="17"/>
      <c r="G12" s="22"/>
      <c r="H12" s="23"/>
      <c r="I12" s="17">
        <f t="shared" si="1"/>
        <v>-300000</v>
      </c>
      <c r="J12" s="17"/>
      <c r="K12" s="17"/>
      <c r="L12" s="17"/>
      <c r="M12" s="17"/>
      <c r="N12" s="17">
        <f t="shared" si="3"/>
        <v>0</v>
      </c>
      <c r="O12" s="24">
        <f t="shared" si="4"/>
        <v>-300000</v>
      </c>
    </row>
    <row r="13" spans="1:15" s="25" customFormat="1" ht="23.25" customHeight="1">
      <c r="A13" s="20">
        <v>5</v>
      </c>
      <c r="B13" s="21" t="s">
        <v>1</v>
      </c>
      <c r="C13" s="17"/>
      <c r="D13" s="17"/>
      <c r="E13" s="17"/>
      <c r="F13" s="17"/>
      <c r="G13" s="22"/>
      <c r="H13" s="23"/>
      <c r="I13" s="17">
        <f t="shared" si="1"/>
        <v>0</v>
      </c>
      <c r="J13" s="17"/>
      <c r="K13" s="17">
        <v>650000</v>
      </c>
      <c r="L13" s="17"/>
      <c r="M13" s="17"/>
      <c r="N13" s="17">
        <f t="shared" si="3"/>
        <v>650000</v>
      </c>
      <c r="O13" s="24">
        <f t="shared" si="4"/>
        <v>650000</v>
      </c>
    </row>
    <row r="14" spans="1:15" s="25" customFormat="1" ht="23.25" customHeight="1">
      <c r="A14" s="20"/>
      <c r="B14" s="21"/>
      <c r="C14" s="17">
        <v>-300000</v>
      </c>
      <c r="D14" s="17"/>
      <c r="E14" s="17"/>
      <c r="F14" s="17"/>
      <c r="G14" s="22"/>
      <c r="H14" s="23"/>
      <c r="I14" s="17">
        <f t="shared" si="1"/>
        <v>-300000</v>
      </c>
      <c r="J14" s="17"/>
      <c r="K14" s="17"/>
      <c r="L14" s="17"/>
      <c r="M14" s="17"/>
      <c r="N14" s="17">
        <f t="shared" si="3"/>
        <v>0</v>
      </c>
      <c r="O14" s="24">
        <f t="shared" si="4"/>
        <v>-300000</v>
      </c>
    </row>
    <row r="15" spans="1:15" s="25" customFormat="1" ht="23.25" customHeight="1">
      <c r="A15" s="20">
        <v>6</v>
      </c>
      <c r="B15" s="21" t="s">
        <v>2</v>
      </c>
      <c r="C15" s="17"/>
      <c r="D15" s="17"/>
      <c r="E15" s="17"/>
      <c r="F15" s="17"/>
      <c r="G15" s="22"/>
      <c r="H15" s="23"/>
      <c r="I15" s="17">
        <f t="shared" si="1"/>
        <v>0</v>
      </c>
      <c r="J15" s="17"/>
      <c r="K15" s="17"/>
      <c r="L15" s="17"/>
      <c r="M15" s="17"/>
      <c r="N15" s="17">
        <f t="shared" si="3"/>
        <v>0</v>
      </c>
      <c r="O15" s="24">
        <f t="shared" si="4"/>
        <v>0</v>
      </c>
    </row>
    <row r="16" spans="1:15" s="25" customFormat="1" ht="23.25" customHeight="1">
      <c r="A16" s="20"/>
      <c r="B16" s="21"/>
      <c r="C16" s="17">
        <v>-700000</v>
      </c>
      <c r="D16" s="17"/>
      <c r="E16" s="17"/>
      <c r="F16" s="17"/>
      <c r="G16" s="22"/>
      <c r="H16" s="23"/>
      <c r="I16" s="17">
        <f t="shared" si="1"/>
        <v>-700000</v>
      </c>
      <c r="J16" s="17"/>
      <c r="K16" s="17"/>
      <c r="L16" s="17"/>
      <c r="M16" s="17"/>
      <c r="N16" s="17">
        <f t="shared" si="3"/>
        <v>0</v>
      </c>
      <c r="O16" s="24">
        <f t="shared" si="4"/>
        <v>-700000</v>
      </c>
    </row>
    <row r="17" spans="1:15" s="25" customFormat="1" ht="23.25" customHeight="1">
      <c r="A17" s="20">
        <v>8</v>
      </c>
      <c r="B17" s="21" t="s">
        <v>3</v>
      </c>
      <c r="C17" s="17"/>
      <c r="D17" s="17">
        <v>2331</v>
      </c>
      <c r="E17" s="17"/>
      <c r="F17" s="17"/>
      <c r="G17" s="22"/>
      <c r="H17" s="23"/>
      <c r="I17" s="17">
        <f t="shared" si="1"/>
        <v>2331</v>
      </c>
      <c r="J17" s="17"/>
      <c r="K17" s="17">
        <v>33880</v>
      </c>
      <c r="L17" s="17"/>
      <c r="M17" s="17"/>
      <c r="N17" s="17">
        <f t="shared" si="3"/>
        <v>33880</v>
      </c>
      <c r="O17" s="24">
        <f t="shared" si="4"/>
        <v>36211</v>
      </c>
    </row>
    <row r="18" spans="1:15" s="25" customFormat="1" ht="23.25" customHeight="1">
      <c r="A18" s="20"/>
      <c r="B18" s="21"/>
      <c r="C18" s="17">
        <v>-125428</v>
      </c>
      <c r="D18" s="17"/>
      <c r="E18" s="17">
        <v>-15072</v>
      </c>
      <c r="F18" s="17"/>
      <c r="G18" s="22"/>
      <c r="H18" s="23"/>
      <c r="I18" s="17">
        <f t="shared" si="1"/>
        <v>-140500</v>
      </c>
      <c r="J18" s="17"/>
      <c r="K18" s="17"/>
      <c r="L18" s="17"/>
      <c r="M18" s="17"/>
      <c r="N18" s="17">
        <f t="shared" si="3"/>
        <v>0</v>
      </c>
      <c r="O18" s="24">
        <f t="shared" si="4"/>
        <v>-140500</v>
      </c>
    </row>
    <row r="19" spans="1:15" s="25" customFormat="1" ht="23.25" customHeight="1">
      <c r="A19" s="20">
        <v>10</v>
      </c>
      <c r="B19" s="21" t="s">
        <v>4</v>
      </c>
      <c r="C19" s="17"/>
      <c r="D19" s="17"/>
      <c r="E19" s="17"/>
      <c r="F19" s="17"/>
      <c r="G19" s="22"/>
      <c r="H19" s="23"/>
      <c r="I19" s="17">
        <f t="shared" si="1"/>
        <v>0</v>
      </c>
      <c r="J19" s="17"/>
      <c r="K19" s="17"/>
      <c r="L19" s="17"/>
      <c r="M19" s="17"/>
      <c r="N19" s="17">
        <f t="shared" si="3"/>
        <v>0</v>
      </c>
      <c r="O19" s="24">
        <f t="shared" si="4"/>
        <v>0</v>
      </c>
    </row>
    <row r="20" spans="1:15" s="25" customFormat="1" ht="23.25" customHeight="1">
      <c r="A20" s="20"/>
      <c r="B20" s="21"/>
      <c r="C20" s="17">
        <v>-58119</v>
      </c>
      <c r="D20" s="17">
        <v>-572516</v>
      </c>
      <c r="E20" s="17">
        <v>-24197</v>
      </c>
      <c r="F20" s="17"/>
      <c r="G20" s="22"/>
      <c r="H20" s="23"/>
      <c r="I20" s="17">
        <f t="shared" si="1"/>
        <v>-654832</v>
      </c>
      <c r="J20" s="17"/>
      <c r="K20" s="17"/>
      <c r="L20" s="17"/>
      <c r="M20" s="17"/>
      <c r="N20" s="17">
        <f t="shared" si="3"/>
        <v>0</v>
      </c>
      <c r="O20" s="24">
        <f t="shared" si="4"/>
        <v>-654832</v>
      </c>
    </row>
    <row r="21" spans="1:15" s="25" customFormat="1" ht="23.25" customHeight="1">
      <c r="A21" s="20">
        <v>11</v>
      </c>
      <c r="B21" s="21" t="s">
        <v>5</v>
      </c>
      <c r="C21" s="17"/>
      <c r="D21" s="17"/>
      <c r="E21" s="17"/>
      <c r="F21" s="17">
        <v>49475700</v>
      </c>
      <c r="G21" s="22"/>
      <c r="H21" s="23"/>
      <c r="I21" s="17">
        <f t="shared" si="1"/>
        <v>49475700</v>
      </c>
      <c r="J21" s="17"/>
      <c r="K21" s="17"/>
      <c r="L21" s="17">
        <v>3000000</v>
      </c>
      <c r="M21" s="17"/>
      <c r="N21" s="17">
        <f t="shared" si="3"/>
        <v>3000000</v>
      </c>
      <c r="O21" s="24">
        <f t="shared" si="4"/>
        <v>52475700</v>
      </c>
    </row>
    <row r="22" spans="1:15" s="25" customFormat="1" ht="23.25" customHeight="1">
      <c r="A22" s="20"/>
      <c r="B22" s="21"/>
      <c r="C22" s="17"/>
      <c r="D22" s="17"/>
      <c r="E22" s="17"/>
      <c r="F22" s="17"/>
      <c r="G22" s="22"/>
      <c r="H22" s="23"/>
      <c r="I22" s="17">
        <f t="shared" si="1"/>
        <v>0</v>
      </c>
      <c r="J22" s="17"/>
      <c r="K22" s="17"/>
      <c r="L22" s="17"/>
      <c r="M22" s="17"/>
      <c r="N22" s="17">
        <f t="shared" si="3"/>
        <v>0</v>
      </c>
      <c r="O22" s="24">
        <f t="shared" si="4"/>
        <v>0</v>
      </c>
    </row>
    <row r="23" spans="1:15" s="25" customFormat="1" ht="23.25" customHeight="1">
      <c r="A23" s="20">
        <v>13</v>
      </c>
      <c r="B23" s="21" t="s">
        <v>6</v>
      </c>
      <c r="C23" s="17"/>
      <c r="D23" s="17"/>
      <c r="E23" s="17"/>
      <c r="F23" s="17"/>
      <c r="G23" s="22"/>
      <c r="H23" s="23"/>
      <c r="I23" s="17">
        <f t="shared" si="1"/>
        <v>0</v>
      </c>
      <c r="J23" s="17"/>
      <c r="K23" s="17">
        <v>350000</v>
      </c>
      <c r="L23" s="17"/>
      <c r="M23" s="17"/>
      <c r="N23" s="17">
        <f t="shared" si="3"/>
        <v>350000</v>
      </c>
      <c r="O23" s="24">
        <f t="shared" si="4"/>
        <v>350000</v>
      </c>
    </row>
    <row r="24" spans="1:15" s="25" customFormat="1" ht="23.25" customHeight="1">
      <c r="A24" s="20"/>
      <c r="B24" s="21"/>
      <c r="C24" s="17">
        <v>-100000</v>
      </c>
      <c r="D24" s="17"/>
      <c r="E24" s="17"/>
      <c r="F24" s="17"/>
      <c r="G24" s="22"/>
      <c r="H24" s="23"/>
      <c r="I24" s="17">
        <f t="shared" si="1"/>
        <v>-100000</v>
      </c>
      <c r="J24" s="17"/>
      <c r="K24" s="17"/>
      <c r="L24" s="17"/>
      <c r="M24" s="17"/>
      <c r="N24" s="17">
        <f t="shared" si="3"/>
        <v>0</v>
      </c>
      <c r="O24" s="24">
        <f t="shared" si="4"/>
        <v>-100000</v>
      </c>
    </row>
    <row r="25" spans="1:15" s="25" customFormat="1" ht="23.25" customHeight="1">
      <c r="A25" s="20">
        <v>14</v>
      </c>
      <c r="B25" s="21" t="s">
        <v>7</v>
      </c>
      <c r="C25" s="17"/>
      <c r="D25" s="17"/>
      <c r="E25" s="17"/>
      <c r="F25" s="17"/>
      <c r="G25" s="22"/>
      <c r="H25" s="23"/>
      <c r="I25" s="17">
        <f t="shared" si="1"/>
        <v>0</v>
      </c>
      <c r="J25" s="17"/>
      <c r="K25" s="17">
        <v>3200000</v>
      </c>
      <c r="L25" s="17"/>
      <c r="M25" s="17"/>
      <c r="N25" s="17">
        <f t="shared" si="3"/>
        <v>3200000</v>
      </c>
      <c r="O25" s="24">
        <f t="shared" si="4"/>
        <v>3200000</v>
      </c>
    </row>
    <row r="26" spans="1:15" s="25" customFormat="1" ht="23.25" customHeight="1">
      <c r="A26" s="20"/>
      <c r="B26" s="21"/>
      <c r="C26" s="17">
        <v>-158333</v>
      </c>
      <c r="D26" s="17">
        <v>-1960</v>
      </c>
      <c r="E26" s="17">
        <v>-44000</v>
      </c>
      <c r="F26" s="17"/>
      <c r="G26" s="22"/>
      <c r="H26" s="23"/>
      <c r="I26" s="17">
        <f t="shared" si="1"/>
        <v>-204293</v>
      </c>
      <c r="J26" s="17"/>
      <c r="K26" s="17">
        <v>-1248000</v>
      </c>
      <c r="L26" s="17"/>
      <c r="M26" s="17"/>
      <c r="N26" s="17">
        <f t="shared" si="3"/>
        <v>-1248000</v>
      </c>
      <c r="O26" s="24">
        <f t="shared" si="4"/>
        <v>-1452293</v>
      </c>
    </row>
    <row r="27" spans="1:15" s="25" customFormat="1" ht="23.25" customHeight="1">
      <c r="A27" s="20">
        <v>15</v>
      </c>
      <c r="B27" s="21" t="s">
        <v>8</v>
      </c>
      <c r="C27" s="17">
        <v>8409</v>
      </c>
      <c r="D27" s="17">
        <v>2591</v>
      </c>
      <c r="E27" s="17">
        <v>80174</v>
      </c>
      <c r="F27" s="17"/>
      <c r="G27" s="22"/>
      <c r="H27" s="23"/>
      <c r="I27" s="17">
        <f t="shared" si="1"/>
        <v>91174</v>
      </c>
      <c r="J27" s="17"/>
      <c r="K27" s="17">
        <v>10995654</v>
      </c>
      <c r="L27" s="17">
        <v>10101220</v>
      </c>
      <c r="M27" s="17"/>
      <c r="N27" s="17">
        <f t="shared" si="3"/>
        <v>21096874</v>
      </c>
      <c r="O27" s="24">
        <f t="shared" si="4"/>
        <v>21188048</v>
      </c>
    </row>
    <row r="28" spans="1:15" s="25" customFormat="1" ht="23.25" customHeight="1">
      <c r="A28" s="20"/>
      <c r="B28" s="21"/>
      <c r="C28" s="17"/>
      <c r="D28" s="17"/>
      <c r="E28" s="17"/>
      <c r="F28" s="17"/>
      <c r="G28" s="22"/>
      <c r="H28" s="23"/>
      <c r="I28" s="17">
        <f t="shared" si="1"/>
        <v>0</v>
      </c>
      <c r="J28" s="17"/>
      <c r="K28" s="17"/>
      <c r="L28" s="17"/>
      <c r="M28" s="17"/>
      <c r="N28" s="17">
        <f t="shared" si="3"/>
        <v>0</v>
      </c>
      <c r="O28" s="24">
        <f t="shared" si="4"/>
        <v>0</v>
      </c>
    </row>
    <row r="29" spans="1:15" s="25" customFormat="1" ht="23.25" customHeight="1">
      <c r="A29" s="20">
        <v>18</v>
      </c>
      <c r="B29" s="21" t="s">
        <v>9</v>
      </c>
      <c r="C29" s="17"/>
      <c r="D29" s="17"/>
      <c r="E29" s="17"/>
      <c r="F29" s="17"/>
      <c r="G29" s="22"/>
      <c r="H29" s="23"/>
      <c r="I29" s="17">
        <f t="shared" si="1"/>
        <v>0</v>
      </c>
      <c r="J29" s="17"/>
      <c r="K29" s="17"/>
      <c r="L29" s="17"/>
      <c r="M29" s="17"/>
      <c r="N29" s="17">
        <f t="shared" si="3"/>
        <v>0</v>
      </c>
      <c r="O29" s="24">
        <f t="shared" si="4"/>
        <v>0</v>
      </c>
    </row>
    <row r="30" spans="1:15" s="25" customFormat="1" ht="23.25" customHeight="1">
      <c r="A30" s="20"/>
      <c r="B30" s="21"/>
      <c r="C30" s="17">
        <v>-2800000</v>
      </c>
      <c r="D30" s="17"/>
      <c r="E30" s="17"/>
      <c r="F30" s="17"/>
      <c r="G30" s="22"/>
      <c r="H30" s="23"/>
      <c r="I30" s="17">
        <f t="shared" si="1"/>
        <v>-2800000</v>
      </c>
      <c r="J30" s="17"/>
      <c r="K30" s="17"/>
      <c r="L30" s="17"/>
      <c r="M30" s="17"/>
      <c r="N30" s="17">
        <f t="shared" si="3"/>
        <v>0</v>
      </c>
      <c r="O30" s="24">
        <f t="shared" si="4"/>
        <v>-2800000</v>
      </c>
    </row>
    <row r="31" spans="1:15" s="25" customFormat="1" ht="23.25" customHeight="1">
      <c r="A31" s="20">
        <v>21</v>
      </c>
      <c r="B31" s="21" t="s">
        <v>38</v>
      </c>
      <c r="C31" s="17"/>
      <c r="D31" s="17"/>
      <c r="E31" s="17"/>
      <c r="F31" s="17"/>
      <c r="G31" s="22"/>
      <c r="H31" s="23"/>
      <c r="I31" s="17">
        <f t="shared" si="1"/>
        <v>0</v>
      </c>
      <c r="J31" s="17"/>
      <c r="K31" s="17"/>
      <c r="L31" s="17"/>
      <c r="M31" s="17"/>
      <c r="N31" s="17">
        <f t="shared" si="3"/>
        <v>0</v>
      </c>
      <c r="O31" s="24">
        <f t="shared" si="4"/>
        <v>0</v>
      </c>
    </row>
    <row r="32" spans="1:15" s="25" customFormat="1" ht="23.25" customHeight="1">
      <c r="A32" s="20"/>
      <c r="B32" s="21"/>
      <c r="C32" s="17">
        <v>-175673</v>
      </c>
      <c r="D32" s="17">
        <v>-118067</v>
      </c>
      <c r="E32" s="17">
        <v>-210260</v>
      </c>
      <c r="F32" s="17"/>
      <c r="G32" s="22"/>
      <c r="H32" s="23"/>
      <c r="I32" s="17">
        <f t="shared" si="1"/>
        <v>-504000</v>
      </c>
      <c r="J32" s="17"/>
      <c r="K32" s="17"/>
      <c r="L32" s="17"/>
      <c r="M32" s="17"/>
      <c r="N32" s="17">
        <f t="shared" si="3"/>
        <v>0</v>
      </c>
      <c r="O32" s="24">
        <f t="shared" si="4"/>
        <v>-504000</v>
      </c>
    </row>
    <row r="33" spans="1:15" s="25" customFormat="1" ht="23.25" customHeight="1">
      <c r="A33" s="20">
        <v>22</v>
      </c>
      <c r="B33" s="21" t="s">
        <v>10</v>
      </c>
      <c r="C33" s="17"/>
      <c r="D33" s="17"/>
      <c r="E33" s="17">
        <v>106359</v>
      </c>
      <c r="F33" s="17"/>
      <c r="G33" s="22"/>
      <c r="H33" s="23"/>
      <c r="I33" s="17">
        <f t="shared" si="1"/>
        <v>106359</v>
      </c>
      <c r="J33" s="17"/>
      <c r="K33" s="17"/>
      <c r="L33" s="17"/>
      <c r="M33" s="17"/>
      <c r="N33" s="17">
        <f t="shared" si="3"/>
        <v>0</v>
      </c>
      <c r="O33" s="24">
        <f t="shared" si="4"/>
        <v>106359</v>
      </c>
    </row>
    <row r="34" spans="1:15" s="25" customFormat="1" ht="23.25" customHeight="1">
      <c r="A34" s="20"/>
      <c r="B34" s="21"/>
      <c r="C34" s="17">
        <v>-42000</v>
      </c>
      <c r="D34" s="17"/>
      <c r="E34" s="17"/>
      <c r="F34" s="17"/>
      <c r="G34" s="22"/>
      <c r="H34" s="23"/>
      <c r="I34" s="17">
        <f t="shared" si="1"/>
        <v>-42000</v>
      </c>
      <c r="J34" s="17"/>
      <c r="K34" s="17"/>
      <c r="L34" s="17"/>
      <c r="M34" s="17"/>
      <c r="N34" s="17">
        <f t="shared" si="3"/>
        <v>0</v>
      </c>
      <c r="O34" s="24">
        <f t="shared" si="4"/>
        <v>-42000</v>
      </c>
    </row>
    <row r="35" spans="1:15" s="25" customFormat="1" ht="23.25" customHeight="1">
      <c r="A35" s="20">
        <v>24</v>
      </c>
      <c r="B35" s="21" t="s">
        <v>11</v>
      </c>
      <c r="C35" s="17"/>
      <c r="D35" s="17"/>
      <c r="E35" s="17"/>
      <c r="F35" s="17"/>
      <c r="G35" s="22"/>
      <c r="H35" s="23"/>
      <c r="I35" s="17">
        <f t="shared" si="1"/>
        <v>0</v>
      </c>
      <c r="J35" s="17"/>
      <c r="K35" s="17"/>
      <c r="L35" s="17">
        <v>700000</v>
      </c>
      <c r="M35" s="17"/>
      <c r="N35" s="17">
        <f t="shared" si="3"/>
        <v>700000</v>
      </c>
      <c r="O35" s="24">
        <f t="shared" si="4"/>
        <v>700000</v>
      </c>
    </row>
    <row r="36" spans="1:15" s="25" customFormat="1" ht="23.25" customHeight="1">
      <c r="A36" s="20"/>
      <c r="B36" s="21"/>
      <c r="C36" s="17"/>
      <c r="D36" s="17"/>
      <c r="E36" s="17"/>
      <c r="F36" s="17"/>
      <c r="G36" s="22"/>
      <c r="H36" s="23"/>
      <c r="I36" s="17">
        <f t="shared" si="1"/>
        <v>0</v>
      </c>
      <c r="J36" s="17"/>
      <c r="K36" s="17"/>
      <c r="L36" s="17">
        <v>-200000</v>
      </c>
      <c r="M36" s="17"/>
      <c r="N36" s="17">
        <f t="shared" si="3"/>
        <v>-200000</v>
      </c>
      <c r="O36" s="24">
        <f t="shared" si="4"/>
        <v>-200000</v>
      </c>
    </row>
    <row r="37" spans="1:15" s="25" customFormat="1" ht="23.25" customHeight="1">
      <c r="A37" s="26"/>
      <c r="B37" s="27"/>
      <c r="C37" s="28"/>
      <c r="D37" s="28"/>
      <c r="E37" s="28"/>
      <c r="F37" s="28"/>
      <c r="G37" s="29"/>
      <c r="H37" s="30"/>
      <c r="I37" s="28"/>
      <c r="J37" s="28"/>
      <c r="K37" s="28"/>
      <c r="L37" s="28"/>
      <c r="M37" s="28"/>
      <c r="N37" s="28"/>
      <c r="O37" s="31"/>
    </row>
  </sheetData>
  <mergeCells count="12">
    <mergeCell ref="A4:G4"/>
    <mergeCell ref="H4:M4"/>
    <mergeCell ref="N4:O4"/>
    <mergeCell ref="A5:B5"/>
    <mergeCell ref="C5:F5"/>
    <mergeCell ref="H5:I5"/>
    <mergeCell ref="J5:N5"/>
    <mergeCell ref="O5:O6"/>
    <mergeCell ref="C2:F2"/>
    <mergeCell ref="H2:O2"/>
    <mergeCell ref="C3:F3"/>
    <mergeCell ref="H3:O3"/>
  </mergeCells>
  <printOptions horizontalCentered="1"/>
  <pageMargins left="0.35433070866141736" right="0.35433070866141736" top="0.7086614173228347" bottom="0.5905511811023623" header="0.7086614173228347" footer="0.31496062992125984"/>
  <pageSetup horizontalDpi="600" verticalDpi="600" orientation="portrait" paperSize="9" scale="90" r:id="rId1"/>
  <headerFooter alignWithMargins="0">
    <oddHeader>&amp;L&amp;"Times New Roman,標準"-&amp;R&amp;"Times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行政院主計處電子處理資料中心</dc:creator>
  <cp:keywords/>
  <dc:description/>
  <cp:lastModifiedBy>行政院主計處電子處理資料中心</cp:lastModifiedBy>
  <dcterms:created xsi:type="dcterms:W3CDTF">2002-09-03T09:34:09Z</dcterms:created>
  <dcterms:modified xsi:type="dcterms:W3CDTF">2002-09-03T09:39:47Z</dcterms:modified>
  <cp:category/>
  <cp:version/>
  <cp:contentType/>
  <cp:contentStatus/>
</cp:coreProperties>
</file>