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9690" windowHeight="6585" activeTab="0"/>
  </bookViews>
  <sheets>
    <sheet name="歲出機關別" sheetId="1" r:id="rId1"/>
  </sheets>
  <definedNames>
    <definedName name="_xlnm.Print_Titles" localSheetId="0">'歲出機關別'!$1:$7</definedName>
  </definedNames>
  <calcPr fullCalcOnLoad="1"/>
</workbook>
</file>

<file path=xl/sharedStrings.xml><?xml version="1.0" encoding="utf-8"?>
<sst xmlns="http://schemas.openxmlformats.org/spreadsheetml/2006/main" count="96" uniqueCount="86">
  <si>
    <t>單位：新台幣千元</t>
  </si>
  <si>
    <t>款</t>
  </si>
  <si>
    <t>項</t>
  </si>
  <si>
    <t>目</t>
  </si>
  <si>
    <t>節</t>
  </si>
  <si>
    <t>九十一年度</t>
  </si>
  <si>
    <t>九十二年度</t>
  </si>
  <si>
    <t>九十三年度</t>
  </si>
  <si>
    <t>九十四年度</t>
  </si>
  <si>
    <t>內政部主管</t>
  </si>
  <si>
    <t xml:space="preserve">    工業支出</t>
  </si>
  <si>
    <t>經濟部主管</t>
  </si>
  <si>
    <t xml:space="preserve">    農業支出</t>
  </si>
  <si>
    <t>交通部主管</t>
  </si>
  <si>
    <t xml:space="preserve">    交通支出</t>
  </si>
  <si>
    <t xml:space="preserve">     農業支出</t>
  </si>
  <si>
    <t>政府</t>
  </si>
  <si>
    <t>別預算表</t>
  </si>
  <si>
    <t>至九十四年度</t>
  </si>
  <si>
    <t>歲出機關</t>
  </si>
  <si>
    <t>中華民國九十一年度</t>
  </si>
  <si>
    <t xml:space="preserve">  水利署及所屬</t>
  </si>
  <si>
    <t xml:space="preserve">  營建署及所屬</t>
  </si>
  <si>
    <t xml:space="preserve">   交通部</t>
  </si>
  <si>
    <t>財政部主管</t>
  </si>
  <si>
    <t>基隆河整體治理計畫</t>
  </si>
  <si>
    <t xml:space="preserve">  國庫署</t>
  </si>
  <si>
    <t xml:space="preserve">    財務支出</t>
  </si>
  <si>
    <t>1.</t>
  </si>
  <si>
    <r>
      <t>預</t>
    </r>
    <r>
      <rPr>
        <sz val="12"/>
        <rFont val="Times New Roman"/>
        <family val="1"/>
      </rPr>
      <t xml:space="preserve"> </t>
    </r>
    <r>
      <rPr>
        <sz val="12"/>
        <rFont val="標楷體"/>
        <family val="4"/>
      </rPr>
      <t>算</t>
    </r>
    <r>
      <rPr>
        <sz val="12"/>
        <rFont val="Times New Roman"/>
        <family val="1"/>
      </rPr>
      <t xml:space="preserve"> </t>
    </r>
    <r>
      <rPr>
        <sz val="12"/>
        <rFont val="標楷體"/>
        <family val="4"/>
      </rPr>
      <t>數</t>
    </r>
  </si>
  <si>
    <t>經資門併計</t>
  </si>
  <si>
    <r>
      <t>合</t>
    </r>
    <r>
      <rPr>
        <sz val="12"/>
        <rFont val="Times New Roman"/>
        <family val="1"/>
      </rPr>
      <t xml:space="preserve">               </t>
    </r>
    <r>
      <rPr>
        <sz val="12"/>
        <rFont val="標楷體"/>
        <family val="4"/>
      </rPr>
      <t>計</t>
    </r>
  </si>
  <si>
    <r>
      <t>科</t>
    </r>
    <r>
      <rPr>
        <sz val="12"/>
        <rFont val="Times New Roman"/>
        <family val="1"/>
      </rPr>
      <t xml:space="preserve">                                    </t>
    </r>
    <r>
      <rPr>
        <sz val="12"/>
        <rFont val="標楷體"/>
        <family val="4"/>
      </rPr>
      <t>目</t>
    </r>
  </si>
  <si>
    <r>
      <t>名</t>
    </r>
    <r>
      <rPr>
        <sz val="12"/>
        <rFont val="Times New Roman"/>
        <family val="1"/>
      </rPr>
      <t xml:space="preserve">                              </t>
    </r>
    <r>
      <rPr>
        <sz val="12"/>
        <rFont val="標楷體"/>
        <family val="4"/>
      </rPr>
      <t>稱</t>
    </r>
  </si>
  <si>
    <t xml:space="preserve"> </t>
  </si>
  <si>
    <t xml:space="preserve">    還本付息事務支出</t>
  </si>
  <si>
    <t xml:space="preserve">      國債管理</t>
  </si>
  <si>
    <t xml:space="preserve">      河堤整建及排水改善工程</t>
  </si>
  <si>
    <r>
      <t>說</t>
    </r>
    <r>
      <rPr>
        <sz val="12"/>
        <rFont val="Times New Roman"/>
        <family val="1"/>
      </rPr>
      <t xml:space="preserve">                                                    </t>
    </r>
    <r>
      <rPr>
        <sz val="12"/>
        <rFont val="標楷體"/>
        <family val="4"/>
      </rPr>
      <t>明</t>
    </r>
  </si>
  <si>
    <t xml:space="preserve">      橋樑工程</t>
  </si>
  <si>
    <t>農業委員會主管</t>
  </si>
  <si>
    <t xml:space="preserve">    農業委員會</t>
  </si>
  <si>
    <t xml:space="preserve">      坡地保育及水土保持</t>
  </si>
  <si>
    <t>中央</t>
  </si>
  <si>
    <r>
      <t>分</t>
    </r>
    <r>
      <rPr>
        <sz val="12"/>
        <rFont val="Times New Roman"/>
        <family val="1"/>
      </rPr>
      <t xml:space="preserve">                      </t>
    </r>
    <r>
      <rPr>
        <sz val="12"/>
        <rFont val="標楷體"/>
        <family val="4"/>
      </rPr>
      <t>配</t>
    </r>
    <r>
      <rPr>
        <sz val="12"/>
        <rFont val="Times New Roman"/>
        <family val="1"/>
      </rPr>
      <t xml:space="preserve">                            </t>
    </r>
    <r>
      <rPr>
        <sz val="12"/>
        <rFont val="標楷體"/>
        <family val="4"/>
      </rPr>
      <t>數</t>
    </r>
  </si>
  <si>
    <t xml:space="preserve">      抽水站工程</t>
  </si>
  <si>
    <t xml:space="preserve">      國債經理</t>
  </si>
  <si>
    <t>補助台北縣與基隆市政府辦理抽水站興建工程及維護管理所需經費。</t>
  </si>
  <si>
    <t xml:space="preserve"> </t>
  </si>
  <si>
    <t>發行公債所需刊登公告費、電視廣告費及電台廣播費等。</t>
  </si>
  <si>
    <t>發行公債所需手續費等。</t>
  </si>
  <si>
    <t xml:space="preserve">本科目預算數24,909,887千元，包括：
</t>
  </si>
  <si>
    <t>基隆河員山子分洪工程5,969,987千元，係辦理分洪隧道、攔河堰 、分流堰、出入口工、上游攔砂壩、九份溪整治及其他配合工程所需經費。</t>
  </si>
  <si>
    <t>2.</t>
  </si>
  <si>
    <t>防洪工程16,387,400千元，係辦理基隆河台北縣汐止、瑞芳與基隆市河段11個防洪區塊內堤防興建及河道整治工程所需經費。</t>
  </si>
  <si>
    <t>3.</t>
  </si>
  <si>
    <t>補助台北縣及基隆市政府辦理支流排水改善工程所需經費2,432,500千元。</t>
  </si>
  <si>
    <t>4.</t>
  </si>
  <si>
    <t>基隆河治理工程初期實施計畫不足經費120,000千元。</t>
  </si>
  <si>
    <t>本科目預算數1,918,900千元，包括：</t>
  </si>
  <si>
    <t>補助台灣鐵路管理局辦理八堵鐵路橋改建及週邊隧道站場改善工程所需經費1,095,200千元。</t>
  </si>
  <si>
    <t>補助台北縣及基隆市政府辦理橋樑改善工程所需經費823,700千元。</t>
  </si>
  <si>
    <t>辦理員山子分洪工程上游集水區之山坡地保育及水土保持工程所需經費。</t>
  </si>
  <si>
    <r>
      <t>(</t>
    </r>
    <r>
      <rPr>
        <sz val="20"/>
        <rFont val="標楷體"/>
        <family val="4"/>
      </rPr>
      <t>前期計畫</t>
    </r>
    <r>
      <rPr>
        <sz val="20"/>
        <rFont val="Times New Roman"/>
        <family val="1"/>
      </rPr>
      <t>)</t>
    </r>
    <r>
      <rPr>
        <sz val="20"/>
        <rFont val="標楷體"/>
        <family val="4"/>
      </rPr>
      <t>特別預算</t>
    </r>
  </si>
  <si>
    <r>
      <t xml:space="preserve"> </t>
    </r>
    <r>
      <rPr>
        <sz val="12"/>
        <rFont val="Times New Roman"/>
        <family val="1"/>
      </rPr>
      <t>0008</t>
    </r>
    <r>
      <rPr>
        <sz val="12"/>
        <rFont val="標楷體"/>
        <family val="4"/>
      </rPr>
      <t>000000</t>
    </r>
  </si>
  <si>
    <t xml:space="preserve">      0008110000</t>
  </si>
  <si>
    <t xml:space="preserve">          5908110000</t>
  </si>
  <si>
    <t xml:space="preserve">              5908111000</t>
  </si>
  <si>
    <t xml:space="preserve">  0017000000</t>
  </si>
  <si>
    <t xml:space="preserve">      0017100000</t>
  </si>
  <si>
    <t xml:space="preserve">          4017100000</t>
  </si>
  <si>
    <t xml:space="preserve">              4017101000</t>
  </si>
  <si>
    <t xml:space="preserve">          8017100000</t>
  </si>
  <si>
    <t xml:space="preserve">              8017101000</t>
  </si>
  <si>
    <t xml:space="preserve">  0026000000</t>
  </si>
  <si>
    <t xml:space="preserve">      0026550000</t>
  </si>
  <si>
    <t xml:space="preserve">          5826550000</t>
  </si>
  <si>
    <t xml:space="preserve">              5826551000</t>
  </si>
  <si>
    <t xml:space="preserve">   0029000000</t>
  </si>
  <si>
    <t xml:space="preserve">        0029010000</t>
  </si>
  <si>
    <t xml:space="preserve">          6029010000</t>
  </si>
  <si>
    <t xml:space="preserve">              6029011000</t>
  </si>
  <si>
    <t xml:space="preserve">   0051000000</t>
  </si>
  <si>
    <t xml:space="preserve">           0051010000</t>
  </si>
  <si>
    <t xml:space="preserve">             5851010000</t>
  </si>
  <si>
    <t xml:space="preserve">              5851011000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</si>
</sst>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 numFmtId="179" formatCode="#,##0.00_);[Red]\(#,##0.00\)"/>
    <numFmt numFmtId="180" formatCode="#,##0.00_ "/>
    <numFmt numFmtId="181" formatCode="&quot;$&quot;#,##0.00"/>
    <numFmt numFmtId="182" formatCode="0.00_);[Red]\(0.00\)"/>
    <numFmt numFmtId="183" formatCode="#,##0_ ;[Red]\-#,##0\ "/>
    <numFmt numFmtId="184" formatCode="&quot;Yes&quot;;&quot;Yes&quot;;&quot;No&quot;"/>
    <numFmt numFmtId="185" formatCode="&quot;True&quot;;&quot;True&quot;;&quot;False&quot;"/>
    <numFmt numFmtId="186" formatCode="&quot;On&quot;;&quot;On&quot;;&quot;Off&quot;"/>
    <numFmt numFmtId="187" formatCode="_-* #,##0.0_-;\-* #,##0.0_-;_-* &quot;-&quot;??_-;_-@_-"/>
    <numFmt numFmtId="188" formatCode="_-* #,##0_-;\-* #,##0_-;_-* &quot;-&quot;??_-;_-@_-"/>
    <numFmt numFmtId="189" formatCode="_-* #,##0.000_-;\-* #,##0.000_-;_-* &quot;-&quot;??_-;_-@_-"/>
    <numFmt numFmtId="190" formatCode="_-* #,##0.0000_-;\-* #,##0.0000_-;_-* &quot;-&quot;??_-;_-@_-"/>
    <numFmt numFmtId="191" formatCode="0.0%"/>
    <numFmt numFmtId="192" formatCode="0.0_ "/>
  </numFmts>
  <fonts count="16">
    <font>
      <sz val="12"/>
      <name val="新細明體"/>
      <family val="1"/>
    </font>
    <font>
      <u val="single"/>
      <sz val="12"/>
      <color indexed="12"/>
      <name val="新細明體"/>
      <family val="1"/>
    </font>
    <font>
      <u val="single"/>
      <sz val="12"/>
      <color indexed="36"/>
      <name val="新細明體"/>
      <family val="1"/>
    </font>
    <font>
      <sz val="9"/>
      <name val="細明體"/>
      <family val="3"/>
    </font>
    <font>
      <sz val="14"/>
      <name val="標楷體"/>
      <family val="4"/>
    </font>
    <font>
      <sz val="16"/>
      <name val="標楷體"/>
      <family val="4"/>
    </font>
    <font>
      <sz val="12"/>
      <name val="標楷體"/>
      <family val="4"/>
    </font>
    <font>
      <sz val="20"/>
      <name val="標楷體"/>
      <family val="4"/>
    </font>
    <font>
      <sz val="18"/>
      <name val="標楷體"/>
      <family val="4"/>
    </font>
    <font>
      <sz val="9"/>
      <name val="新細明體"/>
      <family val="1"/>
    </font>
    <font>
      <sz val="12"/>
      <name val="Times New Roman"/>
      <family val="1"/>
    </font>
    <font>
      <sz val="10"/>
      <name val="標楷體"/>
      <family val="4"/>
    </font>
    <font>
      <sz val="20"/>
      <name val="Times New Roman"/>
      <family val="1"/>
    </font>
    <font>
      <sz val="10"/>
      <name val="Times New Roman"/>
      <family val="1"/>
    </font>
    <font>
      <sz val="11"/>
      <name val="Times New Roman"/>
      <family val="1"/>
    </font>
    <font>
      <sz val="11"/>
      <name val="標楷體"/>
      <family val="4"/>
    </font>
  </fonts>
  <fills count="2">
    <fill>
      <patternFill/>
    </fill>
    <fill>
      <patternFill patternType="gray125"/>
    </fill>
  </fills>
  <borders count="16">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19">
    <xf numFmtId="0" fontId="0" fillId="0" borderId="0" xfId="0" applyAlignment="1">
      <alignment/>
    </xf>
    <xf numFmtId="0" fontId="4" fillId="0" borderId="0" xfId="0" applyFont="1" applyAlignment="1">
      <alignment/>
    </xf>
    <xf numFmtId="179" fontId="4" fillId="0" borderId="0" xfId="0" applyNumberFormat="1" applyFont="1" applyAlignment="1">
      <alignment/>
    </xf>
    <xf numFmtId="179" fontId="4" fillId="0" borderId="0" xfId="0" applyNumberFormat="1" applyFont="1" applyAlignment="1">
      <alignment/>
    </xf>
    <xf numFmtId="178" fontId="4" fillId="0" borderId="0" xfId="0" applyNumberFormat="1" applyFont="1" applyAlignment="1">
      <alignment/>
    </xf>
    <xf numFmtId="183" fontId="4" fillId="0" borderId="0" xfId="0" applyNumberFormat="1" applyFont="1" applyAlignment="1">
      <alignment/>
    </xf>
    <xf numFmtId="178" fontId="5" fillId="0" borderId="0" xfId="0" applyNumberFormat="1" applyFont="1" applyAlignment="1">
      <alignment horizontal="centerContinuous"/>
    </xf>
    <xf numFmtId="178" fontId="5" fillId="0" borderId="0" xfId="0" applyNumberFormat="1" applyFont="1" applyAlignment="1">
      <alignment/>
    </xf>
    <xf numFmtId="183" fontId="5" fillId="0" borderId="0" xfId="0" applyNumberFormat="1" applyFont="1" applyAlignment="1">
      <alignment/>
    </xf>
    <xf numFmtId="179" fontId="5" fillId="0" borderId="0" xfId="0" applyNumberFormat="1" applyFont="1" applyAlignment="1">
      <alignment/>
    </xf>
    <xf numFmtId="178" fontId="6" fillId="0" borderId="0" xfId="0" applyNumberFormat="1" applyFont="1" applyAlignment="1">
      <alignment horizontal="centerContinuous"/>
    </xf>
    <xf numFmtId="178" fontId="6" fillId="0" borderId="0" xfId="0" applyNumberFormat="1" applyFont="1" applyAlignment="1">
      <alignment/>
    </xf>
    <xf numFmtId="183" fontId="6" fillId="0" borderId="0" xfId="0" applyNumberFormat="1" applyFont="1" applyAlignment="1">
      <alignment/>
    </xf>
    <xf numFmtId="179" fontId="6" fillId="0" borderId="0" xfId="0" applyNumberFormat="1" applyFont="1" applyAlignment="1">
      <alignment/>
    </xf>
    <xf numFmtId="0" fontId="6" fillId="0" borderId="0" xfId="0" applyFont="1" applyAlignment="1">
      <alignment/>
    </xf>
    <xf numFmtId="179" fontId="6" fillId="0" borderId="0" xfId="0" applyNumberFormat="1" applyFont="1" applyAlignment="1">
      <alignment/>
    </xf>
    <xf numFmtId="178" fontId="6" fillId="0" borderId="0" xfId="0" applyNumberFormat="1" applyFont="1" applyAlignment="1">
      <alignment horizontal="right"/>
    </xf>
    <xf numFmtId="178" fontId="6" fillId="0" borderId="1" xfId="0" applyNumberFormat="1" applyFont="1" applyBorder="1" applyAlignment="1">
      <alignment horizontal="center"/>
    </xf>
    <xf numFmtId="41" fontId="6" fillId="0" borderId="0" xfId="0" applyNumberFormat="1" applyFont="1" applyAlignment="1">
      <alignment vertical="top"/>
    </xf>
    <xf numFmtId="0" fontId="6" fillId="0" borderId="2" xfId="0" applyNumberFormat="1" applyFont="1" applyBorder="1" applyAlignment="1">
      <alignment vertical="top"/>
    </xf>
    <xf numFmtId="41" fontId="6" fillId="0" borderId="2" xfId="0" applyNumberFormat="1" applyFont="1" applyBorder="1" applyAlignment="1">
      <alignment vertical="top"/>
    </xf>
    <xf numFmtId="0" fontId="4" fillId="0" borderId="3" xfId="0" applyNumberFormat="1" applyFont="1" applyBorder="1" applyAlignment="1">
      <alignment vertical="top"/>
    </xf>
    <xf numFmtId="41" fontId="4" fillId="0" borderId="3" xfId="0" applyNumberFormat="1" applyFont="1" applyBorder="1" applyAlignment="1">
      <alignment vertical="top"/>
    </xf>
    <xf numFmtId="41" fontId="4" fillId="0" borderId="0" xfId="0" applyNumberFormat="1" applyFont="1" applyAlignment="1">
      <alignment vertical="top"/>
    </xf>
    <xf numFmtId="178" fontId="4" fillId="0" borderId="0" xfId="0" applyNumberFormat="1" applyFont="1" applyBorder="1" applyAlignment="1">
      <alignment/>
    </xf>
    <xf numFmtId="0" fontId="4" fillId="0" borderId="0" xfId="0" applyFont="1" applyBorder="1" applyAlignment="1">
      <alignment/>
    </xf>
    <xf numFmtId="178" fontId="7" fillId="0" borderId="0" xfId="0" applyNumberFormat="1" applyFont="1" applyAlignment="1">
      <alignment horizontal="centerContinuous"/>
    </xf>
    <xf numFmtId="178" fontId="7" fillId="0" borderId="0" xfId="0" applyNumberFormat="1" applyFont="1" applyAlignment="1">
      <alignment/>
    </xf>
    <xf numFmtId="183" fontId="7" fillId="0" borderId="0" xfId="0" applyNumberFormat="1" applyFont="1" applyAlignment="1">
      <alignment/>
    </xf>
    <xf numFmtId="179" fontId="7" fillId="0" borderId="0" xfId="0" applyNumberFormat="1" applyFont="1" applyAlignment="1">
      <alignment/>
    </xf>
    <xf numFmtId="0" fontId="8" fillId="0" borderId="0" xfId="0" applyFont="1" applyAlignment="1">
      <alignment horizontal="center"/>
    </xf>
    <xf numFmtId="188" fontId="6" fillId="0" borderId="2" xfId="15" applyNumberFormat="1" applyFont="1" applyBorder="1" applyAlignment="1">
      <alignment horizontal="left" vertical="top"/>
    </xf>
    <xf numFmtId="188" fontId="6" fillId="0" borderId="2" xfId="15" applyNumberFormat="1" applyFont="1" applyBorder="1" applyAlignment="1">
      <alignment vertical="top"/>
    </xf>
    <xf numFmtId="0" fontId="8" fillId="0" borderId="0" xfId="0" applyFont="1" applyAlignment="1">
      <alignment horizontal="left"/>
    </xf>
    <xf numFmtId="178" fontId="6" fillId="0" borderId="0" xfId="0" applyNumberFormat="1" applyFont="1" applyAlignment="1">
      <alignment horizontal="left"/>
    </xf>
    <xf numFmtId="178" fontId="8" fillId="0" borderId="0" xfId="0" applyNumberFormat="1" applyFont="1" applyAlignment="1">
      <alignment horizontal="left"/>
    </xf>
    <xf numFmtId="188" fontId="6" fillId="0" borderId="3" xfId="15" applyNumberFormat="1" applyFont="1" applyBorder="1" applyAlignment="1">
      <alignment vertical="top"/>
    </xf>
    <xf numFmtId="41" fontId="6" fillId="0" borderId="4" xfId="0" applyNumberFormat="1" applyFont="1" applyBorder="1" applyAlignment="1">
      <alignment vertical="top"/>
    </xf>
    <xf numFmtId="41" fontId="11" fillId="0" borderId="5" xfId="0" applyNumberFormat="1" applyFont="1" applyBorder="1" applyAlignment="1">
      <alignment horizontal="center" vertical="top"/>
    </xf>
    <xf numFmtId="41" fontId="11" fillId="0" borderId="6" xfId="0" applyNumberFormat="1" applyFont="1" applyBorder="1" applyAlignment="1">
      <alignment horizontal="center" vertical="top"/>
    </xf>
    <xf numFmtId="41" fontId="11" fillId="0" borderId="7" xfId="0" applyNumberFormat="1" applyFont="1" applyBorder="1" applyAlignment="1">
      <alignment horizontal="center" vertical="top"/>
    </xf>
    <xf numFmtId="41" fontId="11" fillId="0" borderId="2" xfId="0" applyNumberFormat="1" applyFont="1" applyBorder="1" applyAlignment="1">
      <alignment horizontal="center" vertical="top"/>
    </xf>
    <xf numFmtId="41" fontId="11" fillId="0" borderId="7" xfId="0" applyNumberFormat="1" applyFont="1" applyBorder="1" applyAlignment="1">
      <alignment vertical="top"/>
    </xf>
    <xf numFmtId="41" fontId="11" fillId="0" borderId="2" xfId="0" applyNumberFormat="1" applyFont="1" applyBorder="1" applyAlignment="1">
      <alignment vertical="top"/>
    </xf>
    <xf numFmtId="41" fontId="11" fillId="0" borderId="3" xfId="0" applyNumberFormat="1" applyFont="1" applyBorder="1" applyAlignment="1">
      <alignment horizontal="center" vertical="top"/>
    </xf>
    <xf numFmtId="41" fontId="11" fillId="0" borderId="8" xfId="0" applyNumberFormat="1" applyFont="1" applyBorder="1" applyAlignment="1">
      <alignment horizontal="center" vertical="top"/>
    </xf>
    <xf numFmtId="0" fontId="11" fillId="0" borderId="0" xfId="0" applyFont="1" applyBorder="1" applyAlignment="1">
      <alignment/>
    </xf>
    <xf numFmtId="179" fontId="11" fillId="0" borderId="0" xfId="0" applyNumberFormat="1" applyFont="1" applyAlignment="1">
      <alignment/>
    </xf>
    <xf numFmtId="179" fontId="11" fillId="0" borderId="0" xfId="0" applyNumberFormat="1" applyFont="1" applyAlignment="1">
      <alignment/>
    </xf>
    <xf numFmtId="178" fontId="12" fillId="0" borderId="0" xfId="0" applyNumberFormat="1" applyFont="1" applyAlignment="1">
      <alignment horizontal="left"/>
    </xf>
    <xf numFmtId="41" fontId="6" fillId="0" borderId="9" xfId="0" applyNumberFormat="1" applyFont="1" applyBorder="1" applyAlignment="1">
      <alignment vertical="top"/>
    </xf>
    <xf numFmtId="41" fontId="4" fillId="0" borderId="10" xfId="0" applyNumberFormat="1" applyFont="1" applyBorder="1" applyAlignment="1">
      <alignment vertical="top"/>
    </xf>
    <xf numFmtId="178" fontId="6" fillId="0" borderId="11" xfId="0" applyNumberFormat="1" applyFont="1" applyBorder="1" applyAlignment="1">
      <alignment horizontal="center"/>
    </xf>
    <xf numFmtId="178" fontId="6" fillId="0" borderId="12" xfId="0" applyNumberFormat="1" applyFont="1" applyBorder="1" applyAlignment="1">
      <alignment horizontal="distributed"/>
    </xf>
    <xf numFmtId="0" fontId="6" fillId="0" borderId="0" xfId="0" applyNumberFormat="1" applyFont="1" applyBorder="1" applyAlignment="1">
      <alignment vertical="top" wrapText="1"/>
    </xf>
    <xf numFmtId="0" fontId="6" fillId="0" borderId="0" xfId="0" applyNumberFormat="1" applyFont="1" applyBorder="1" applyAlignment="1">
      <alignment vertical="top"/>
    </xf>
    <xf numFmtId="0" fontId="4" fillId="0" borderId="4" xfId="0" applyNumberFormat="1" applyFont="1" applyBorder="1" applyAlignment="1">
      <alignment vertical="top"/>
    </xf>
    <xf numFmtId="178" fontId="6" fillId="0" borderId="9" xfId="0" applyNumberFormat="1" applyFont="1" applyBorder="1" applyAlignment="1">
      <alignment horizontal="center"/>
    </xf>
    <xf numFmtId="0" fontId="6" fillId="0" borderId="0" xfId="0" applyNumberFormat="1" applyFont="1" applyBorder="1" applyAlignment="1">
      <alignment horizontal="left" vertical="top" wrapText="1"/>
    </xf>
    <xf numFmtId="0" fontId="6" fillId="0" borderId="9" xfId="0" applyNumberFormat="1" applyFont="1" applyBorder="1" applyAlignment="1">
      <alignment horizontal="left" vertical="top" wrapText="1"/>
    </xf>
    <xf numFmtId="178" fontId="6" fillId="0" borderId="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 xfId="0" applyNumberFormat="1" applyFont="1" applyBorder="1" applyAlignment="1">
      <alignment horizontal="center" vertical="center"/>
    </xf>
    <xf numFmtId="41" fontId="13" fillId="0" borderId="2" xfId="0" applyNumberFormat="1" applyFont="1" applyBorder="1" applyAlignment="1">
      <alignment horizontal="center" vertical="top"/>
    </xf>
    <xf numFmtId="188" fontId="14" fillId="0" borderId="2" xfId="15" applyNumberFormat="1" applyFont="1" applyBorder="1" applyAlignment="1">
      <alignment vertical="top"/>
    </xf>
    <xf numFmtId="188" fontId="6" fillId="0" borderId="6" xfId="15" applyNumberFormat="1" applyFont="1" applyBorder="1" applyAlignment="1">
      <alignment vertical="top"/>
    </xf>
    <xf numFmtId="0" fontId="6" fillId="0" borderId="4" xfId="0" applyNumberFormat="1" applyFont="1" applyBorder="1" applyAlignment="1">
      <alignment horizontal="left" vertical="top" wrapText="1"/>
    </xf>
    <xf numFmtId="41" fontId="11" fillId="0" borderId="5" xfId="0" applyNumberFormat="1" applyFont="1" applyBorder="1" applyAlignment="1">
      <alignment horizontal="center" vertical="center"/>
    </xf>
    <xf numFmtId="41" fontId="11" fillId="0" borderId="6" xfId="0" applyNumberFormat="1" applyFont="1" applyBorder="1" applyAlignment="1">
      <alignment horizontal="center" vertical="center"/>
    </xf>
    <xf numFmtId="188" fontId="6" fillId="0" borderId="2" xfId="15" applyNumberFormat="1" applyFont="1" applyBorder="1" applyAlignment="1">
      <alignment horizontal="center" vertical="center"/>
    </xf>
    <xf numFmtId="41" fontId="6" fillId="0" borderId="12" xfId="0" applyNumberFormat="1" applyFont="1" applyBorder="1" applyAlignment="1">
      <alignment vertical="center"/>
    </xf>
    <xf numFmtId="0" fontId="6" fillId="0" borderId="14" xfId="0" applyNumberFormat="1" applyFont="1" applyBorder="1" applyAlignment="1">
      <alignment vertical="center" wrapText="1"/>
    </xf>
    <xf numFmtId="41" fontId="6" fillId="0" borderId="0" xfId="0" applyNumberFormat="1" applyFont="1" applyBorder="1" applyAlignment="1">
      <alignment vertical="center"/>
    </xf>
    <xf numFmtId="49" fontId="6" fillId="0" borderId="10" xfId="0" applyNumberFormat="1" applyFont="1" applyBorder="1" applyAlignment="1">
      <alignment vertical="top"/>
    </xf>
    <xf numFmtId="49" fontId="6" fillId="0" borderId="9" xfId="0" applyNumberFormat="1" applyFont="1" applyBorder="1" applyAlignment="1">
      <alignment vertical="top"/>
    </xf>
    <xf numFmtId="0" fontId="6" fillId="0" borderId="9" xfId="0" applyNumberFormat="1" applyFont="1" applyBorder="1" applyAlignment="1">
      <alignment vertical="top" wrapText="1"/>
    </xf>
    <xf numFmtId="41" fontId="11" fillId="0" borderId="7" xfId="0" applyNumberFormat="1" applyFont="1" applyBorder="1" applyAlignment="1">
      <alignment horizontal="center" vertical="center"/>
    </xf>
    <xf numFmtId="41" fontId="11" fillId="0" borderId="2" xfId="0" applyNumberFormat="1" applyFont="1" applyBorder="1" applyAlignment="1">
      <alignment horizontal="center" vertical="center"/>
    </xf>
    <xf numFmtId="41" fontId="6" fillId="0" borderId="9" xfId="0" applyNumberFormat="1" applyFont="1" applyBorder="1" applyAlignment="1">
      <alignment vertical="center"/>
    </xf>
    <xf numFmtId="0" fontId="6" fillId="0" borderId="0" xfId="0" applyNumberFormat="1" applyFont="1" applyBorder="1" applyAlignment="1">
      <alignment vertical="center" wrapText="1"/>
    </xf>
    <xf numFmtId="49" fontId="6" fillId="0" borderId="2" xfId="15" applyNumberFormat="1" applyFont="1" applyBorder="1" applyAlignment="1">
      <alignment vertical="top"/>
    </xf>
    <xf numFmtId="49" fontId="10" fillId="0" borderId="2" xfId="15" applyNumberFormat="1" applyFont="1" applyBorder="1" applyAlignment="1">
      <alignment vertical="top"/>
    </xf>
    <xf numFmtId="49" fontId="14" fillId="0" borderId="2" xfId="15" applyNumberFormat="1" applyFont="1" applyBorder="1" applyAlignment="1">
      <alignment vertical="top"/>
    </xf>
    <xf numFmtId="41" fontId="13" fillId="0" borderId="3" xfId="0" applyNumberFormat="1" applyFont="1" applyBorder="1" applyAlignment="1">
      <alignment horizontal="center" vertical="top"/>
    </xf>
    <xf numFmtId="41" fontId="13" fillId="0" borderId="6" xfId="0" applyNumberFormat="1" applyFont="1" applyBorder="1" applyAlignment="1">
      <alignment horizontal="center" vertical="top"/>
    </xf>
    <xf numFmtId="49" fontId="10" fillId="0" borderId="6" xfId="15" applyNumberFormat="1" applyFont="1" applyBorder="1" applyAlignment="1">
      <alignment vertical="top"/>
    </xf>
    <xf numFmtId="0" fontId="6" fillId="0" borderId="12" xfId="0" applyNumberFormat="1" applyFont="1" applyBorder="1" applyAlignment="1">
      <alignment horizontal="left" vertical="top" wrapText="1"/>
    </xf>
    <xf numFmtId="0" fontId="6" fillId="0" borderId="14" xfId="0" applyNumberFormat="1" applyFont="1" applyBorder="1" applyAlignment="1">
      <alignment horizontal="left" vertical="top" wrapText="1"/>
    </xf>
    <xf numFmtId="41" fontId="11" fillId="0" borderId="8" xfId="0" applyNumberFormat="1" applyFont="1" applyBorder="1" applyAlignment="1">
      <alignment vertical="top"/>
    </xf>
    <xf numFmtId="41" fontId="11" fillId="0" borderId="3" xfId="0" applyNumberFormat="1" applyFont="1" applyBorder="1" applyAlignment="1">
      <alignment vertical="top"/>
    </xf>
    <xf numFmtId="41" fontId="11" fillId="0" borderId="5" xfId="0" applyNumberFormat="1" applyFont="1" applyBorder="1" applyAlignment="1">
      <alignment vertical="top"/>
    </xf>
    <xf numFmtId="41" fontId="11" fillId="0" borderId="6" xfId="0" applyNumberFormat="1" applyFont="1" applyBorder="1" applyAlignment="1">
      <alignment vertical="top"/>
    </xf>
    <xf numFmtId="0" fontId="6" fillId="0" borderId="12" xfId="0" applyNumberFormat="1" applyFont="1" applyBorder="1" applyAlignment="1">
      <alignment vertical="top" wrapText="1"/>
    </xf>
    <xf numFmtId="41" fontId="15" fillId="0" borderId="2" xfId="0" applyNumberFormat="1" applyFont="1" applyBorder="1" applyAlignment="1">
      <alignment vertical="top"/>
    </xf>
    <xf numFmtId="41" fontId="15" fillId="0" borderId="9" xfId="0" applyNumberFormat="1" applyFont="1" applyBorder="1" applyAlignment="1">
      <alignment vertical="top"/>
    </xf>
    <xf numFmtId="41" fontId="15" fillId="0" borderId="3" xfId="0" applyNumberFormat="1" applyFont="1" applyBorder="1" applyAlignment="1">
      <alignment vertical="top"/>
    </xf>
    <xf numFmtId="41" fontId="15" fillId="0" borderId="10" xfId="0" applyNumberFormat="1" applyFont="1" applyBorder="1" applyAlignment="1">
      <alignment vertical="top"/>
    </xf>
    <xf numFmtId="41" fontId="15" fillId="0" borderId="6" xfId="0" applyNumberFormat="1" applyFont="1" applyBorder="1" applyAlignment="1">
      <alignment vertical="center"/>
    </xf>
    <xf numFmtId="41" fontId="15" fillId="0" borderId="12" xfId="0" applyNumberFormat="1" applyFont="1" applyBorder="1" applyAlignment="1">
      <alignment vertical="center"/>
    </xf>
    <xf numFmtId="41" fontId="15" fillId="0" borderId="2" xfId="0" applyNumberFormat="1" applyFont="1" applyBorder="1" applyAlignment="1">
      <alignment vertical="center"/>
    </xf>
    <xf numFmtId="41" fontId="15" fillId="0" borderId="9" xfId="0" applyNumberFormat="1" applyFont="1" applyBorder="1" applyAlignment="1">
      <alignment vertical="center"/>
    </xf>
    <xf numFmtId="41" fontId="15" fillId="0" borderId="6" xfId="0" applyNumberFormat="1" applyFont="1" applyBorder="1" applyAlignment="1">
      <alignment vertical="top"/>
    </xf>
    <xf numFmtId="41" fontId="15" fillId="0" borderId="12" xfId="0" applyNumberFormat="1" applyFont="1" applyBorder="1" applyAlignment="1">
      <alignment vertical="top"/>
    </xf>
    <xf numFmtId="41" fontId="14" fillId="0" borderId="2" xfId="0" applyNumberFormat="1" applyFont="1" applyBorder="1" applyAlignment="1">
      <alignment vertical="top"/>
    </xf>
    <xf numFmtId="0" fontId="6" fillId="0" borderId="4" xfId="0" applyNumberFormat="1" applyFont="1" applyBorder="1" applyAlignment="1">
      <alignment horizontal="left" vertical="top" wrapText="1"/>
    </xf>
    <xf numFmtId="0" fontId="7" fillId="0" borderId="0" xfId="0" applyFont="1" applyAlignment="1">
      <alignment horizontal="right"/>
    </xf>
    <xf numFmtId="0" fontId="8" fillId="0" borderId="0" xfId="0" applyFont="1" applyAlignment="1">
      <alignment horizontal="right"/>
    </xf>
    <xf numFmtId="0" fontId="6" fillId="0" borderId="0" xfId="0" applyFont="1" applyAlignment="1">
      <alignment horizontal="right"/>
    </xf>
    <xf numFmtId="178" fontId="6" fillId="0" borderId="14" xfId="0" applyNumberFormat="1" applyFont="1" applyBorder="1" applyAlignment="1">
      <alignment horizontal="center" vertical="center" wrapText="1"/>
    </xf>
    <xf numFmtId="0" fontId="6" fillId="0" borderId="4" xfId="0" applyFont="1" applyBorder="1" applyAlignment="1">
      <alignment horizontal="center" vertical="center" wrapText="1"/>
    </xf>
    <xf numFmtId="178" fontId="6" fillId="0" borderId="1" xfId="0" applyNumberFormat="1" applyFont="1" applyBorder="1" applyAlignment="1">
      <alignment horizontal="center" vertical="center" wrapText="1"/>
    </xf>
    <xf numFmtId="178" fontId="6" fillId="0" borderId="11" xfId="0" applyNumberFormat="1" applyFont="1" applyBorder="1" applyAlignment="1">
      <alignment horizontal="center"/>
    </xf>
    <xf numFmtId="178" fontId="6" fillId="0" borderId="15" xfId="0" applyNumberFormat="1" applyFont="1" applyBorder="1" applyAlignment="1">
      <alignment horizontal="center"/>
    </xf>
    <xf numFmtId="178" fontId="6" fillId="0" borderId="13" xfId="0" applyNumberFormat="1" applyFont="1" applyBorder="1" applyAlignment="1">
      <alignment horizontal="center"/>
    </xf>
    <xf numFmtId="0" fontId="6" fillId="0" borderId="15" xfId="0" applyFont="1" applyBorder="1" applyAlignment="1">
      <alignment horizontal="center" vertical="center"/>
    </xf>
    <xf numFmtId="0" fontId="0" fillId="0" borderId="5" xfId="0" applyBorder="1" applyAlignment="1">
      <alignment horizontal="center" vertical="center"/>
    </xf>
    <xf numFmtId="0" fontId="6" fillId="0" borderId="9"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 fillId="0" borderId="10" xfId="0" applyNumberFormat="1" applyFont="1" applyBorder="1" applyAlignment="1">
      <alignment horizontal="left" vertical="top"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1"/>
  <sheetViews>
    <sheetView tabSelected="1" zoomScaleSheetLayoutView="100" workbookViewId="0" topLeftCell="A1">
      <selection activeCell="A1" sqref="A1:H1"/>
    </sheetView>
  </sheetViews>
  <sheetFormatPr defaultColWidth="9.00390625" defaultRowHeight="16.5"/>
  <cols>
    <col min="1" max="1" width="3.625" style="1" customWidth="1"/>
    <col min="2" max="2" width="3.625" style="2" customWidth="1"/>
    <col min="3" max="4" width="3.625" style="3" customWidth="1"/>
    <col min="5" max="5" width="34.125" style="3" customWidth="1"/>
    <col min="6" max="6" width="13.125" style="4" customWidth="1"/>
    <col min="7" max="7" width="12.625" style="4" customWidth="1"/>
    <col min="8" max="9" width="13.50390625" style="4" customWidth="1"/>
    <col min="10" max="10" width="12.625" style="4" customWidth="1"/>
    <col min="11" max="11" width="2.875" style="4" customWidth="1"/>
    <col min="12" max="12" width="57.875" style="4" customWidth="1"/>
    <col min="13" max="13" width="8.875" style="4" hidden="1" customWidth="1"/>
    <col min="14" max="14" width="3.875" style="5" hidden="1" customWidth="1"/>
    <col min="15" max="17" width="8.875" style="5" hidden="1" customWidth="1"/>
    <col min="18" max="18" width="0.12890625" style="5" hidden="1" customWidth="1"/>
    <col min="19" max="16384" width="8.875" style="3" customWidth="1"/>
  </cols>
  <sheetData>
    <row r="1" spans="1:12" ht="27.75">
      <c r="A1" s="105" t="s">
        <v>43</v>
      </c>
      <c r="B1" s="105"/>
      <c r="C1" s="105"/>
      <c r="D1" s="105"/>
      <c r="E1" s="105"/>
      <c r="F1" s="105"/>
      <c r="G1" s="105"/>
      <c r="H1" s="105"/>
      <c r="I1" s="33" t="s">
        <v>16</v>
      </c>
      <c r="J1" s="30"/>
      <c r="K1" s="30"/>
      <c r="L1" s="30"/>
    </row>
    <row r="2" spans="1:18" s="29" customFormat="1" ht="27.75" customHeight="1">
      <c r="A2" s="105" t="s">
        <v>25</v>
      </c>
      <c r="B2" s="105"/>
      <c r="C2" s="105"/>
      <c r="D2" s="105"/>
      <c r="E2" s="105"/>
      <c r="F2" s="105"/>
      <c r="G2" s="105"/>
      <c r="H2" s="105"/>
      <c r="I2" s="49" t="s">
        <v>63</v>
      </c>
      <c r="J2" s="26"/>
      <c r="K2" s="26"/>
      <c r="L2" s="26"/>
      <c r="M2" s="27"/>
      <c r="N2" s="28"/>
      <c r="O2" s="28"/>
      <c r="P2" s="28"/>
      <c r="Q2" s="28"/>
      <c r="R2" s="28"/>
    </row>
    <row r="3" spans="1:18" s="9" customFormat="1" ht="28.5" customHeight="1">
      <c r="A3" s="106" t="s">
        <v>19</v>
      </c>
      <c r="B3" s="106"/>
      <c r="C3" s="106"/>
      <c r="D3" s="106"/>
      <c r="E3" s="106"/>
      <c r="F3" s="106"/>
      <c r="G3" s="106"/>
      <c r="H3" s="106"/>
      <c r="I3" s="35" t="s">
        <v>17</v>
      </c>
      <c r="J3" s="6"/>
      <c r="K3" s="6"/>
      <c r="L3" s="6"/>
      <c r="M3" s="7"/>
      <c r="N3" s="8"/>
      <c r="O3" s="8"/>
      <c r="P3" s="8"/>
      <c r="Q3" s="8"/>
      <c r="R3" s="8"/>
    </row>
    <row r="4" spans="1:18" s="13" customFormat="1" ht="18.75" customHeight="1">
      <c r="A4" s="107" t="s">
        <v>20</v>
      </c>
      <c r="B4" s="107"/>
      <c r="C4" s="107"/>
      <c r="D4" s="107"/>
      <c r="E4" s="107"/>
      <c r="F4" s="107"/>
      <c r="G4" s="107"/>
      <c r="H4" s="107"/>
      <c r="I4" s="34" t="s">
        <v>18</v>
      </c>
      <c r="J4" s="10"/>
      <c r="K4" s="10"/>
      <c r="L4" s="10"/>
      <c r="M4" s="11"/>
      <c r="N4" s="12"/>
      <c r="O4" s="12"/>
      <c r="P4" s="12"/>
      <c r="Q4" s="12"/>
      <c r="R4" s="12"/>
    </row>
    <row r="5" spans="1:18" s="13" customFormat="1" ht="16.5">
      <c r="A5" s="14" t="s">
        <v>30</v>
      </c>
      <c r="B5" s="15"/>
      <c r="F5" s="11"/>
      <c r="G5" s="11"/>
      <c r="H5" s="11"/>
      <c r="I5" s="11"/>
      <c r="J5" s="11"/>
      <c r="K5" s="11"/>
      <c r="L5" s="16" t="s">
        <v>0</v>
      </c>
      <c r="M5" s="11"/>
      <c r="N5" s="12"/>
      <c r="O5" s="12"/>
      <c r="P5" s="12"/>
      <c r="Q5" s="12"/>
      <c r="R5" s="12"/>
    </row>
    <row r="6" spans="1:18" s="13" customFormat="1" ht="24.75" customHeight="1">
      <c r="A6" s="114" t="s">
        <v>32</v>
      </c>
      <c r="B6" s="114"/>
      <c r="C6" s="114"/>
      <c r="D6" s="114"/>
      <c r="E6" s="115"/>
      <c r="F6" s="110" t="s">
        <v>29</v>
      </c>
      <c r="G6" s="111" t="s">
        <v>44</v>
      </c>
      <c r="H6" s="112"/>
      <c r="I6" s="112"/>
      <c r="J6" s="113"/>
      <c r="K6" s="53"/>
      <c r="L6" s="108" t="s">
        <v>38</v>
      </c>
      <c r="M6" s="11"/>
      <c r="N6" s="12"/>
      <c r="O6" s="12"/>
      <c r="P6" s="12"/>
      <c r="Q6" s="12"/>
      <c r="R6" s="12"/>
    </row>
    <row r="7" spans="1:18" s="13" customFormat="1" ht="24.75" customHeight="1">
      <c r="A7" s="61" t="s">
        <v>1</v>
      </c>
      <c r="B7" s="62" t="s">
        <v>2</v>
      </c>
      <c r="C7" s="62" t="s">
        <v>3</v>
      </c>
      <c r="D7" s="62" t="s">
        <v>4</v>
      </c>
      <c r="E7" s="60" t="s">
        <v>33</v>
      </c>
      <c r="F7" s="110"/>
      <c r="G7" s="17" t="s">
        <v>5</v>
      </c>
      <c r="H7" s="17" t="s">
        <v>6</v>
      </c>
      <c r="I7" s="17" t="s">
        <v>7</v>
      </c>
      <c r="J7" s="52" t="s">
        <v>8</v>
      </c>
      <c r="K7" s="57"/>
      <c r="L7" s="109"/>
      <c r="M7" s="11"/>
      <c r="N7" s="12"/>
      <c r="O7" s="12"/>
      <c r="P7" s="12"/>
      <c r="Q7" s="12"/>
      <c r="R7" s="12"/>
    </row>
    <row r="8" spans="1:12" s="72" customFormat="1" ht="45.75" customHeight="1">
      <c r="A8" s="67"/>
      <c r="B8" s="68"/>
      <c r="C8" s="68"/>
      <c r="D8" s="68"/>
      <c r="E8" s="69" t="s">
        <v>31</v>
      </c>
      <c r="F8" s="97">
        <f aca="true" t="shared" si="0" ref="F8:F18">SUM(G8:J8)</f>
        <v>31615730</v>
      </c>
      <c r="G8" s="97">
        <f>SUM(G10,G18,G30,G43,G53)</f>
        <v>3375560</v>
      </c>
      <c r="H8" s="97">
        <f>SUM(H10,H18,H30,H43,H53)</f>
        <v>12327395</v>
      </c>
      <c r="I8" s="97">
        <f>SUM(I10,I18,I30,I43,I53)</f>
        <v>11415939</v>
      </c>
      <c r="J8" s="98">
        <f>SUM(J10,J18,J30,J43,J53)</f>
        <v>4496836</v>
      </c>
      <c r="K8" s="70"/>
      <c r="L8" s="71"/>
    </row>
    <row r="9" spans="1:12" s="72" customFormat="1" ht="15" customHeight="1">
      <c r="A9" s="76"/>
      <c r="B9" s="77"/>
      <c r="C9" s="77"/>
      <c r="D9" s="77"/>
      <c r="E9" s="80" t="s">
        <v>64</v>
      </c>
      <c r="F9" s="99"/>
      <c r="G9" s="99"/>
      <c r="H9" s="99"/>
      <c r="I9" s="99"/>
      <c r="J9" s="100"/>
      <c r="K9" s="78"/>
      <c r="L9" s="79"/>
    </row>
    <row r="10" spans="1:12" s="18" customFormat="1" ht="33" customHeight="1">
      <c r="A10" s="40">
        <v>1</v>
      </c>
      <c r="B10" s="41"/>
      <c r="C10" s="41"/>
      <c r="D10" s="41"/>
      <c r="E10" s="31" t="s">
        <v>9</v>
      </c>
      <c r="F10" s="93">
        <f t="shared" si="0"/>
        <v>4464600</v>
      </c>
      <c r="G10" s="93">
        <v>225900</v>
      </c>
      <c r="H10" s="93">
        <v>1170100</v>
      </c>
      <c r="I10" s="93">
        <v>2003700</v>
      </c>
      <c r="J10" s="94">
        <v>1064900</v>
      </c>
      <c r="K10" s="50"/>
      <c r="L10" s="54"/>
    </row>
    <row r="11" spans="1:12" s="18" customFormat="1" ht="15" customHeight="1">
      <c r="A11" s="40"/>
      <c r="B11" s="41"/>
      <c r="C11" s="41"/>
      <c r="D11" s="41"/>
      <c r="E11" s="81" t="s">
        <v>65</v>
      </c>
      <c r="F11" s="93"/>
      <c r="G11" s="93"/>
      <c r="H11" s="93"/>
      <c r="I11" s="93"/>
      <c r="J11" s="94"/>
      <c r="K11" s="50"/>
      <c r="L11" s="54"/>
    </row>
    <row r="12" spans="1:12" s="18" customFormat="1" ht="34.5" customHeight="1">
      <c r="A12" s="40"/>
      <c r="B12" s="41">
        <v>1</v>
      </c>
      <c r="C12" s="41"/>
      <c r="D12" s="41"/>
      <c r="E12" s="32" t="s">
        <v>22</v>
      </c>
      <c r="F12" s="93">
        <f t="shared" si="0"/>
        <v>4464600</v>
      </c>
      <c r="G12" s="93">
        <v>225900</v>
      </c>
      <c r="H12" s="93">
        <v>1170100</v>
      </c>
      <c r="I12" s="93">
        <v>2003700</v>
      </c>
      <c r="J12" s="94">
        <v>1064900</v>
      </c>
      <c r="K12" s="50"/>
      <c r="L12" s="54"/>
    </row>
    <row r="13" spans="1:12" s="18" customFormat="1" ht="15" customHeight="1">
      <c r="A13" s="40"/>
      <c r="B13" s="41"/>
      <c r="C13" s="41"/>
      <c r="D13" s="41"/>
      <c r="E13" s="81" t="s">
        <v>66</v>
      </c>
      <c r="F13" s="93"/>
      <c r="G13" s="93"/>
      <c r="H13" s="93"/>
      <c r="I13" s="93"/>
      <c r="J13" s="94"/>
      <c r="K13" s="50"/>
      <c r="L13" s="54"/>
    </row>
    <row r="14" spans="1:12" s="18" customFormat="1" ht="34.5" customHeight="1">
      <c r="A14" s="40"/>
      <c r="B14" s="41"/>
      <c r="C14" s="41"/>
      <c r="D14" s="41"/>
      <c r="E14" s="32" t="s">
        <v>10</v>
      </c>
      <c r="F14" s="93">
        <f t="shared" si="0"/>
        <v>4464600</v>
      </c>
      <c r="G14" s="93">
        <v>225900</v>
      </c>
      <c r="H14" s="93">
        <v>1170100</v>
      </c>
      <c r="I14" s="93">
        <v>2003700</v>
      </c>
      <c r="J14" s="94">
        <v>1064900</v>
      </c>
      <c r="K14" s="50"/>
      <c r="L14" s="54"/>
    </row>
    <row r="15" spans="1:12" s="18" customFormat="1" ht="15" customHeight="1">
      <c r="A15" s="40"/>
      <c r="B15" s="41"/>
      <c r="C15" s="41"/>
      <c r="D15" s="41"/>
      <c r="E15" s="81" t="s">
        <v>67</v>
      </c>
      <c r="F15" s="93"/>
      <c r="G15" s="93"/>
      <c r="H15" s="93"/>
      <c r="I15" s="93"/>
      <c r="J15" s="94"/>
      <c r="K15" s="50"/>
      <c r="L15" s="54"/>
    </row>
    <row r="16" spans="1:12" s="18" customFormat="1" ht="41.25" customHeight="1">
      <c r="A16" s="40"/>
      <c r="B16" s="41"/>
      <c r="C16" s="41">
        <v>1</v>
      </c>
      <c r="D16" s="63" t="s">
        <v>34</v>
      </c>
      <c r="E16" s="32" t="s">
        <v>45</v>
      </c>
      <c r="F16" s="93">
        <f t="shared" si="0"/>
        <v>4464600</v>
      </c>
      <c r="G16" s="93">
        <v>225900</v>
      </c>
      <c r="H16" s="93">
        <v>1170100</v>
      </c>
      <c r="I16" s="93">
        <v>2003700</v>
      </c>
      <c r="J16" s="94">
        <v>1064900</v>
      </c>
      <c r="K16" s="116" t="s">
        <v>47</v>
      </c>
      <c r="L16" s="117"/>
    </row>
    <row r="17" spans="1:12" s="18" customFormat="1" ht="15" customHeight="1">
      <c r="A17" s="40"/>
      <c r="B17" s="41"/>
      <c r="C17" s="41"/>
      <c r="D17" s="63"/>
      <c r="E17" s="81" t="s">
        <v>68</v>
      </c>
      <c r="F17" s="93"/>
      <c r="G17" s="93"/>
      <c r="H17" s="93"/>
      <c r="I17" s="93"/>
      <c r="J17" s="94"/>
      <c r="K17" s="59"/>
      <c r="L17" s="58"/>
    </row>
    <row r="18" spans="1:12" s="18" customFormat="1" ht="33.75" customHeight="1">
      <c r="A18" s="40">
        <v>2</v>
      </c>
      <c r="B18" s="41"/>
      <c r="C18" s="41"/>
      <c r="D18" s="41"/>
      <c r="E18" s="32" t="s">
        <v>24</v>
      </c>
      <c r="F18" s="93">
        <f t="shared" si="0"/>
        <v>5743</v>
      </c>
      <c r="G18" s="93">
        <f>SUM(G20)</f>
        <v>660</v>
      </c>
      <c r="H18" s="93">
        <f>SUM(H20)</f>
        <v>2195</v>
      </c>
      <c r="I18" s="93">
        <f>SUM(I20)</f>
        <v>2052</v>
      </c>
      <c r="J18" s="94">
        <f>SUM(J20)</f>
        <v>836</v>
      </c>
      <c r="K18" s="50"/>
      <c r="L18" s="54"/>
    </row>
    <row r="19" spans="1:12" s="18" customFormat="1" ht="15" customHeight="1">
      <c r="A19" s="40"/>
      <c r="B19" s="41"/>
      <c r="C19" s="41"/>
      <c r="D19" s="41"/>
      <c r="E19" s="81" t="s">
        <v>69</v>
      </c>
      <c r="F19" s="93"/>
      <c r="G19" s="93"/>
      <c r="H19" s="93"/>
      <c r="I19" s="93"/>
      <c r="J19" s="94"/>
      <c r="K19" s="50"/>
      <c r="L19" s="54"/>
    </row>
    <row r="20" spans="1:12" s="18" customFormat="1" ht="33.75" customHeight="1">
      <c r="A20" s="40"/>
      <c r="B20" s="41">
        <v>1</v>
      </c>
      <c r="C20" s="41"/>
      <c r="D20" s="41"/>
      <c r="E20" s="32" t="s">
        <v>26</v>
      </c>
      <c r="F20" s="93">
        <f>F22+F26</f>
        <v>5743</v>
      </c>
      <c r="G20" s="93">
        <f>G22+G26</f>
        <v>660</v>
      </c>
      <c r="H20" s="93">
        <f>H22+H26</f>
        <v>2195</v>
      </c>
      <c r="I20" s="93">
        <f>I22+I26</f>
        <v>2052</v>
      </c>
      <c r="J20" s="93">
        <f>J22+J26</f>
        <v>836</v>
      </c>
      <c r="K20" s="50"/>
      <c r="L20" s="54"/>
    </row>
    <row r="21" spans="1:12" s="18" customFormat="1" ht="15" customHeight="1">
      <c r="A21" s="40"/>
      <c r="B21" s="41"/>
      <c r="C21" s="41"/>
      <c r="D21" s="41"/>
      <c r="E21" s="81" t="s">
        <v>70</v>
      </c>
      <c r="F21" s="93"/>
      <c r="G21" s="93"/>
      <c r="H21" s="93"/>
      <c r="I21" s="93"/>
      <c r="J21" s="94"/>
      <c r="K21" s="50"/>
      <c r="L21" s="54"/>
    </row>
    <row r="22" spans="1:12" s="18" customFormat="1" ht="34.5" customHeight="1">
      <c r="A22" s="40"/>
      <c r="B22" s="41"/>
      <c r="C22" s="41"/>
      <c r="D22" s="41"/>
      <c r="E22" s="32" t="s">
        <v>27</v>
      </c>
      <c r="F22" s="93">
        <f>SUM(G22:J22)</f>
        <v>780</v>
      </c>
      <c r="G22" s="93">
        <v>130</v>
      </c>
      <c r="H22" s="93">
        <v>260</v>
      </c>
      <c r="I22" s="93">
        <v>260</v>
      </c>
      <c r="J22" s="94">
        <v>130</v>
      </c>
      <c r="K22" s="116" t="s">
        <v>48</v>
      </c>
      <c r="L22" s="117"/>
    </row>
    <row r="23" spans="1:12" s="18" customFormat="1" ht="15" customHeight="1">
      <c r="A23" s="40"/>
      <c r="B23" s="41"/>
      <c r="C23" s="41"/>
      <c r="D23" s="41"/>
      <c r="E23" s="81" t="s">
        <v>71</v>
      </c>
      <c r="F23" s="93"/>
      <c r="G23" s="93"/>
      <c r="H23" s="93"/>
      <c r="I23" s="93"/>
      <c r="J23" s="94"/>
      <c r="K23" s="59"/>
      <c r="L23" s="58"/>
    </row>
    <row r="24" spans="1:12" s="18" customFormat="1" ht="33.75" customHeight="1">
      <c r="A24" s="40"/>
      <c r="B24" s="41"/>
      <c r="C24" s="41">
        <v>1</v>
      </c>
      <c r="D24" s="63" t="s">
        <v>34</v>
      </c>
      <c r="E24" s="32" t="s">
        <v>36</v>
      </c>
      <c r="F24" s="93">
        <f>SUM(G24:J24)</f>
        <v>780</v>
      </c>
      <c r="G24" s="93">
        <v>130</v>
      </c>
      <c r="H24" s="93">
        <v>260</v>
      </c>
      <c r="I24" s="93">
        <v>260</v>
      </c>
      <c r="J24" s="94">
        <v>130</v>
      </c>
      <c r="K24" s="116" t="s">
        <v>49</v>
      </c>
      <c r="L24" s="117"/>
    </row>
    <row r="25" spans="1:12" s="18" customFormat="1" ht="15" customHeight="1">
      <c r="A25" s="40"/>
      <c r="B25" s="41"/>
      <c r="C25" s="41"/>
      <c r="D25" s="63"/>
      <c r="E25" s="81" t="s">
        <v>72</v>
      </c>
      <c r="F25" s="93"/>
      <c r="G25" s="93"/>
      <c r="H25" s="93"/>
      <c r="I25" s="93"/>
      <c r="J25" s="94"/>
      <c r="K25" s="59"/>
      <c r="L25" s="58"/>
    </row>
    <row r="26" spans="1:12" s="18" customFormat="1" ht="34.5" customHeight="1">
      <c r="A26" s="40"/>
      <c r="B26" s="41"/>
      <c r="C26" s="41"/>
      <c r="D26" s="41"/>
      <c r="E26" s="32" t="s">
        <v>35</v>
      </c>
      <c r="F26" s="93">
        <f>SUM(G26:J26)</f>
        <v>4963</v>
      </c>
      <c r="G26" s="93">
        <v>530</v>
      </c>
      <c r="H26" s="93">
        <v>1935</v>
      </c>
      <c r="I26" s="93">
        <v>1792</v>
      </c>
      <c r="J26" s="94">
        <v>706</v>
      </c>
      <c r="K26" s="116" t="s">
        <v>48</v>
      </c>
      <c r="L26" s="117"/>
    </row>
    <row r="27" spans="1:12" s="18" customFormat="1" ht="15" customHeight="1">
      <c r="A27" s="40"/>
      <c r="B27" s="41"/>
      <c r="C27" s="41"/>
      <c r="D27" s="41"/>
      <c r="E27" s="81" t="s">
        <v>73</v>
      </c>
      <c r="F27" s="93"/>
      <c r="G27" s="93"/>
      <c r="H27" s="93"/>
      <c r="I27" s="93"/>
      <c r="J27" s="94"/>
      <c r="K27" s="59"/>
      <c r="L27" s="58"/>
    </row>
    <row r="28" spans="1:12" s="18" customFormat="1" ht="63" customHeight="1">
      <c r="A28" s="45"/>
      <c r="B28" s="44"/>
      <c r="C28" s="44">
        <v>2</v>
      </c>
      <c r="D28" s="83" t="s">
        <v>34</v>
      </c>
      <c r="E28" s="36" t="s">
        <v>46</v>
      </c>
      <c r="F28" s="95">
        <f>SUM(G28:J28)</f>
        <v>4963</v>
      </c>
      <c r="G28" s="95">
        <v>530</v>
      </c>
      <c r="H28" s="95">
        <v>1935</v>
      </c>
      <c r="I28" s="95">
        <v>1792</v>
      </c>
      <c r="J28" s="96">
        <v>706</v>
      </c>
      <c r="K28" s="118" t="s">
        <v>50</v>
      </c>
      <c r="L28" s="104"/>
    </row>
    <row r="29" spans="1:12" s="18" customFormat="1" ht="15" customHeight="1">
      <c r="A29" s="38"/>
      <c r="B29" s="39"/>
      <c r="C29" s="39"/>
      <c r="D29" s="84"/>
      <c r="E29" s="85" t="s">
        <v>74</v>
      </c>
      <c r="F29" s="101"/>
      <c r="G29" s="101"/>
      <c r="H29" s="101"/>
      <c r="I29" s="101"/>
      <c r="J29" s="102"/>
      <c r="K29" s="86"/>
      <c r="L29" s="87"/>
    </row>
    <row r="30" spans="1:12" s="18" customFormat="1" ht="33.75" customHeight="1">
      <c r="A30" s="40">
        <v>3</v>
      </c>
      <c r="B30" s="41"/>
      <c r="C30" s="41"/>
      <c r="D30" s="41"/>
      <c r="E30" s="32" t="s">
        <v>11</v>
      </c>
      <c r="F30" s="93">
        <f>SUM(G30:J30)</f>
        <v>24909887</v>
      </c>
      <c r="G30" s="93">
        <f>SUM(G32)</f>
        <v>3108000</v>
      </c>
      <c r="H30" s="93">
        <f>SUM(H32)</f>
        <v>10447400</v>
      </c>
      <c r="I30" s="93">
        <f>SUM(I32)</f>
        <v>8341887</v>
      </c>
      <c r="J30" s="94">
        <f>SUM(J32)</f>
        <v>3012600</v>
      </c>
      <c r="K30" s="50"/>
      <c r="L30" s="54"/>
    </row>
    <row r="31" spans="1:12" s="18" customFormat="1" ht="15" customHeight="1">
      <c r="A31" s="40"/>
      <c r="B31" s="41"/>
      <c r="C31" s="41"/>
      <c r="D31" s="41"/>
      <c r="E31" s="81" t="s">
        <v>75</v>
      </c>
      <c r="F31" s="93"/>
      <c r="G31" s="93"/>
      <c r="H31" s="93"/>
      <c r="I31" s="93"/>
      <c r="J31" s="94"/>
      <c r="K31" s="50"/>
      <c r="L31" s="54"/>
    </row>
    <row r="32" spans="1:12" s="18" customFormat="1" ht="33" customHeight="1">
      <c r="A32" s="40"/>
      <c r="B32" s="41">
        <v>1</v>
      </c>
      <c r="C32" s="41"/>
      <c r="D32" s="41"/>
      <c r="E32" s="32" t="s">
        <v>21</v>
      </c>
      <c r="F32" s="93">
        <f>SUM(F34)</f>
        <v>24909887</v>
      </c>
      <c r="G32" s="93">
        <f>SUM(G34)</f>
        <v>3108000</v>
      </c>
      <c r="H32" s="93">
        <f>SUM(H34)</f>
        <v>10447400</v>
      </c>
      <c r="I32" s="93">
        <f>SUM(I34)</f>
        <v>8341887</v>
      </c>
      <c r="J32" s="94">
        <f>SUM(J34)</f>
        <v>3012600</v>
      </c>
      <c r="K32" s="50"/>
      <c r="L32" s="54"/>
    </row>
    <row r="33" spans="1:12" s="18" customFormat="1" ht="15" customHeight="1">
      <c r="A33" s="40"/>
      <c r="B33" s="41"/>
      <c r="C33" s="41"/>
      <c r="D33" s="41"/>
      <c r="E33" s="81" t="s">
        <v>76</v>
      </c>
      <c r="F33" s="93"/>
      <c r="G33" s="93"/>
      <c r="H33" s="93"/>
      <c r="I33" s="93"/>
      <c r="J33" s="94"/>
      <c r="K33" s="50"/>
      <c r="L33" s="54"/>
    </row>
    <row r="34" spans="1:12" s="18" customFormat="1" ht="33" customHeight="1">
      <c r="A34" s="40"/>
      <c r="B34" s="41"/>
      <c r="C34" s="41"/>
      <c r="D34" s="41"/>
      <c r="E34" s="32" t="s">
        <v>12</v>
      </c>
      <c r="F34" s="93">
        <f>SUM(F36,F40)</f>
        <v>24909887</v>
      </c>
      <c r="G34" s="93">
        <f>SUM(G36,G40)</f>
        <v>3108000</v>
      </c>
      <c r="H34" s="93">
        <f>SUM(H36,H40)</f>
        <v>10447400</v>
      </c>
      <c r="I34" s="93">
        <f>SUM(I36,I40)</f>
        <v>8341887</v>
      </c>
      <c r="J34" s="94">
        <f>SUM(J36,J40)</f>
        <v>3012600</v>
      </c>
      <c r="K34" s="50"/>
      <c r="L34" s="54"/>
    </row>
    <row r="35" spans="1:12" s="18" customFormat="1" ht="15" customHeight="1">
      <c r="A35" s="40"/>
      <c r="B35" s="41"/>
      <c r="C35" s="41"/>
      <c r="D35" s="41"/>
      <c r="E35" s="81" t="s">
        <v>77</v>
      </c>
      <c r="F35" s="93"/>
      <c r="G35" s="93"/>
      <c r="H35" s="93"/>
      <c r="I35" s="93"/>
      <c r="J35" s="94"/>
      <c r="K35" s="50"/>
      <c r="L35" s="54"/>
    </row>
    <row r="36" spans="1:12" s="18" customFormat="1" ht="24.75" customHeight="1">
      <c r="A36" s="40"/>
      <c r="B36" s="41"/>
      <c r="C36" s="41">
        <v>1</v>
      </c>
      <c r="D36" s="63" t="s">
        <v>34</v>
      </c>
      <c r="E36" s="32" t="s">
        <v>37</v>
      </c>
      <c r="F36" s="93">
        <v>24909887</v>
      </c>
      <c r="G36" s="93">
        <v>3108000</v>
      </c>
      <c r="H36" s="93">
        <v>10447400</v>
      </c>
      <c r="I36" s="93">
        <v>8341887</v>
      </c>
      <c r="J36" s="94">
        <v>3012600</v>
      </c>
      <c r="K36" s="116" t="s">
        <v>51</v>
      </c>
      <c r="L36" s="117"/>
    </row>
    <row r="37" spans="1:12" s="18" customFormat="1" ht="60" customHeight="1">
      <c r="A37" s="40"/>
      <c r="B37" s="41"/>
      <c r="C37" s="41"/>
      <c r="D37" s="41"/>
      <c r="E37" s="32"/>
      <c r="F37" s="93"/>
      <c r="G37" s="93"/>
      <c r="H37" s="93"/>
      <c r="I37" s="93"/>
      <c r="J37" s="94"/>
      <c r="K37" s="74" t="s">
        <v>28</v>
      </c>
      <c r="L37" s="58" t="s">
        <v>52</v>
      </c>
    </row>
    <row r="38" spans="1:12" s="37" customFormat="1" ht="53.25" customHeight="1">
      <c r="A38" s="40"/>
      <c r="B38" s="41"/>
      <c r="C38" s="41"/>
      <c r="D38" s="41"/>
      <c r="E38" s="32"/>
      <c r="F38" s="93"/>
      <c r="G38" s="93"/>
      <c r="H38" s="93"/>
      <c r="I38" s="93"/>
      <c r="J38" s="93"/>
      <c r="K38" s="54" t="s">
        <v>53</v>
      </c>
      <c r="L38" s="54" t="s">
        <v>54</v>
      </c>
    </row>
    <row r="39" spans="1:12" s="18" customFormat="1" ht="37.5" customHeight="1">
      <c r="A39" s="40"/>
      <c r="B39" s="41"/>
      <c r="C39" s="41"/>
      <c r="D39" s="41"/>
      <c r="E39" s="32"/>
      <c r="F39" s="93"/>
      <c r="G39" s="93"/>
      <c r="H39" s="93"/>
      <c r="I39" s="93"/>
      <c r="J39" s="94"/>
      <c r="K39" s="74" t="s">
        <v>55</v>
      </c>
      <c r="L39" s="54" t="s">
        <v>56</v>
      </c>
    </row>
    <row r="40" spans="1:12" s="18" customFormat="1" ht="16.5">
      <c r="A40" s="40"/>
      <c r="B40" s="41"/>
      <c r="C40" s="41"/>
      <c r="D40" s="63" t="s">
        <v>34</v>
      </c>
      <c r="E40" s="64" t="s">
        <v>34</v>
      </c>
      <c r="F40" s="103" t="s">
        <v>48</v>
      </c>
      <c r="G40" s="103" t="s">
        <v>48</v>
      </c>
      <c r="H40" s="93"/>
      <c r="I40" s="93"/>
      <c r="J40" s="93"/>
      <c r="K40" s="74" t="s">
        <v>57</v>
      </c>
      <c r="L40" s="58" t="s">
        <v>58</v>
      </c>
    </row>
    <row r="41" spans="1:12" s="18" customFormat="1" ht="16.5">
      <c r="A41" s="40"/>
      <c r="B41" s="41"/>
      <c r="C41" s="41"/>
      <c r="D41" s="63"/>
      <c r="E41" s="64"/>
      <c r="F41" s="103"/>
      <c r="G41" s="103"/>
      <c r="H41" s="93"/>
      <c r="I41" s="93"/>
      <c r="J41" s="94"/>
      <c r="K41" s="74"/>
      <c r="L41" s="58"/>
    </row>
    <row r="42" spans="1:12" s="18" customFormat="1" ht="15" customHeight="1">
      <c r="A42" s="40"/>
      <c r="B42" s="41"/>
      <c r="C42" s="41"/>
      <c r="D42" s="63"/>
      <c r="E42" s="82" t="s">
        <v>78</v>
      </c>
      <c r="F42" s="103"/>
      <c r="G42" s="103"/>
      <c r="H42" s="93"/>
      <c r="I42" s="93"/>
      <c r="J42" s="94"/>
      <c r="K42" s="74"/>
      <c r="L42" s="58"/>
    </row>
    <row r="43" spans="1:12" s="18" customFormat="1" ht="30" customHeight="1">
      <c r="A43" s="42">
        <v>4</v>
      </c>
      <c r="B43" s="41"/>
      <c r="C43" s="43"/>
      <c r="D43" s="43"/>
      <c r="E43" s="32" t="s">
        <v>13</v>
      </c>
      <c r="F43" s="93">
        <f>SUM(F45)</f>
        <v>1918900</v>
      </c>
      <c r="G43" s="93">
        <f>SUM(G45)</f>
        <v>35100</v>
      </c>
      <c r="H43" s="93">
        <f>SUM(H45)</f>
        <v>582300</v>
      </c>
      <c r="I43" s="93">
        <f>SUM(I45)</f>
        <v>943100</v>
      </c>
      <c r="J43" s="94">
        <f>SUM(J45)</f>
        <v>358400</v>
      </c>
      <c r="K43" s="50"/>
      <c r="L43" s="54"/>
    </row>
    <row r="44" spans="1:12" s="18" customFormat="1" ht="15" customHeight="1">
      <c r="A44" s="42"/>
      <c r="B44" s="41"/>
      <c r="C44" s="43"/>
      <c r="D44" s="43"/>
      <c r="E44" s="82" t="s">
        <v>79</v>
      </c>
      <c r="F44" s="93"/>
      <c r="G44" s="93"/>
      <c r="H44" s="93"/>
      <c r="I44" s="93"/>
      <c r="J44" s="94"/>
      <c r="K44" s="50"/>
      <c r="L44" s="54"/>
    </row>
    <row r="45" spans="1:12" s="18" customFormat="1" ht="30" customHeight="1">
      <c r="A45" s="42"/>
      <c r="B45" s="41">
        <v>1</v>
      </c>
      <c r="C45" s="43"/>
      <c r="D45" s="43"/>
      <c r="E45" s="32" t="s">
        <v>23</v>
      </c>
      <c r="F45" s="93">
        <f>SUM(F47)</f>
        <v>1918900</v>
      </c>
      <c r="G45" s="93">
        <f>SUM(G47)</f>
        <v>35100</v>
      </c>
      <c r="H45" s="93">
        <f>SUM(H47)</f>
        <v>582300</v>
      </c>
      <c r="I45" s="93">
        <f>SUM(I47)</f>
        <v>943100</v>
      </c>
      <c r="J45" s="94">
        <f>SUM(J47)</f>
        <v>358400</v>
      </c>
      <c r="K45" s="50"/>
      <c r="L45" s="54"/>
    </row>
    <row r="46" spans="1:12" s="18" customFormat="1" ht="15" customHeight="1">
      <c r="A46" s="42"/>
      <c r="B46" s="41"/>
      <c r="C46" s="43"/>
      <c r="D46" s="43"/>
      <c r="E46" s="82" t="s">
        <v>80</v>
      </c>
      <c r="F46" s="93"/>
      <c r="G46" s="93"/>
      <c r="H46" s="93"/>
      <c r="I46" s="93"/>
      <c r="J46" s="94"/>
      <c r="K46" s="50"/>
      <c r="L46" s="54"/>
    </row>
    <row r="47" spans="1:12" s="18" customFormat="1" ht="30" customHeight="1">
      <c r="A47" s="42"/>
      <c r="B47" s="41"/>
      <c r="C47" s="43"/>
      <c r="D47" s="43"/>
      <c r="E47" s="32" t="s">
        <v>14</v>
      </c>
      <c r="F47" s="93">
        <f>SUM(F49)</f>
        <v>1918900</v>
      </c>
      <c r="G47" s="93">
        <f>SUM(G49)</f>
        <v>35100</v>
      </c>
      <c r="H47" s="93">
        <f>SUM(H49)</f>
        <v>582300</v>
      </c>
      <c r="I47" s="93">
        <f>SUM(I49)</f>
        <v>943100</v>
      </c>
      <c r="J47" s="94">
        <f>SUM(J49)</f>
        <v>358400</v>
      </c>
      <c r="K47" s="50"/>
      <c r="L47" s="54"/>
    </row>
    <row r="48" spans="1:12" s="18" customFormat="1" ht="15" customHeight="1">
      <c r="A48" s="42"/>
      <c r="B48" s="41"/>
      <c r="C48" s="43"/>
      <c r="D48" s="43"/>
      <c r="E48" s="82" t="s">
        <v>81</v>
      </c>
      <c r="F48" s="93"/>
      <c r="G48" s="93"/>
      <c r="H48" s="93"/>
      <c r="I48" s="93"/>
      <c r="J48" s="94"/>
      <c r="K48" s="50"/>
      <c r="L48" s="54"/>
    </row>
    <row r="49" spans="1:12" s="18" customFormat="1" ht="16.5">
      <c r="A49" s="42"/>
      <c r="B49" s="41"/>
      <c r="C49" s="43"/>
      <c r="D49" s="43">
        <v>1</v>
      </c>
      <c r="E49" s="32" t="s">
        <v>39</v>
      </c>
      <c r="F49" s="93">
        <f>SUM(G49:J49)</f>
        <v>1918900</v>
      </c>
      <c r="G49" s="93">
        <v>35100</v>
      </c>
      <c r="H49" s="93">
        <v>582300</v>
      </c>
      <c r="I49" s="93">
        <v>943100</v>
      </c>
      <c r="J49" s="94">
        <v>358400</v>
      </c>
      <c r="K49" s="116" t="s">
        <v>59</v>
      </c>
      <c r="L49" s="117"/>
    </row>
    <row r="50" spans="1:12" s="18" customFormat="1" ht="39" customHeight="1">
      <c r="A50" s="88"/>
      <c r="B50" s="44"/>
      <c r="C50" s="89"/>
      <c r="D50" s="89"/>
      <c r="E50" s="36"/>
      <c r="F50" s="95"/>
      <c r="G50" s="95"/>
      <c r="H50" s="95"/>
      <c r="I50" s="95"/>
      <c r="J50" s="96"/>
      <c r="K50" s="73" t="s">
        <v>28</v>
      </c>
      <c r="L50" s="66" t="s">
        <v>60</v>
      </c>
    </row>
    <row r="51" spans="1:12" s="18" customFormat="1" ht="33">
      <c r="A51" s="90"/>
      <c r="B51" s="39"/>
      <c r="C51" s="91"/>
      <c r="D51" s="91"/>
      <c r="E51" s="65"/>
      <c r="F51" s="101"/>
      <c r="G51" s="101"/>
      <c r="H51" s="101"/>
      <c r="I51" s="101"/>
      <c r="J51" s="101"/>
      <c r="K51" s="92" t="s">
        <v>53</v>
      </c>
      <c r="L51" s="87" t="s">
        <v>61</v>
      </c>
    </row>
    <row r="52" spans="1:12" s="18" customFormat="1" ht="15" customHeight="1">
      <c r="A52" s="42"/>
      <c r="B52" s="41"/>
      <c r="C52" s="43"/>
      <c r="D52" s="43"/>
      <c r="E52" s="82" t="s">
        <v>82</v>
      </c>
      <c r="F52" s="93"/>
      <c r="G52" s="93"/>
      <c r="H52" s="93"/>
      <c r="I52" s="93"/>
      <c r="J52" s="94"/>
      <c r="K52" s="75"/>
      <c r="L52" s="58"/>
    </row>
    <row r="53" spans="1:12" s="18" customFormat="1" ht="30" customHeight="1">
      <c r="A53" s="42">
        <v>5</v>
      </c>
      <c r="B53" s="43"/>
      <c r="C53" s="43"/>
      <c r="D53" s="43"/>
      <c r="E53" s="32" t="s">
        <v>40</v>
      </c>
      <c r="F53" s="93">
        <f>SUM(G53:J53)</f>
        <v>316600</v>
      </c>
      <c r="G53" s="93">
        <v>5900</v>
      </c>
      <c r="H53" s="93">
        <v>125400</v>
      </c>
      <c r="I53" s="93">
        <v>125200</v>
      </c>
      <c r="J53" s="94">
        <v>60100</v>
      </c>
      <c r="K53" s="50"/>
      <c r="L53" s="54"/>
    </row>
    <row r="54" spans="1:12" s="18" customFormat="1" ht="15" customHeight="1">
      <c r="A54" s="42"/>
      <c r="B54" s="43"/>
      <c r="C54" s="43"/>
      <c r="D54" s="43"/>
      <c r="E54" s="82" t="s">
        <v>83</v>
      </c>
      <c r="F54" s="93"/>
      <c r="G54" s="93"/>
      <c r="H54" s="93"/>
      <c r="I54" s="93"/>
      <c r="J54" s="94"/>
      <c r="K54" s="50"/>
      <c r="L54" s="54"/>
    </row>
    <row r="55" spans="1:12" s="18" customFormat="1" ht="30" customHeight="1">
      <c r="A55" s="42"/>
      <c r="B55" s="43">
        <v>1</v>
      </c>
      <c r="C55" s="43"/>
      <c r="D55" s="43"/>
      <c r="E55" s="32" t="s">
        <v>41</v>
      </c>
      <c r="F55" s="93">
        <f>SUM(G55:J55)</f>
        <v>316600</v>
      </c>
      <c r="G55" s="93">
        <v>5900</v>
      </c>
      <c r="H55" s="93">
        <v>125400</v>
      </c>
      <c r="I55" s="93">
        <v>125200</v>
      </c>
      <c r="J55" s="94">
        <v>60100</v>
      </c>
      <c r="K55" s="50"/>
      <c r="L55" s="54"/>
    </row>
    <row r="56" spans="1:12" s="18" customFormat="1" ht="15" customHeight="1">
      <c r="A56" s="42"/>
      <c r="B56" s="43"/>
      <c r="C56" s="43"/>
      <c r="D56" s="43"/>
      <c r="E56" s="82" t="s">
        <v>84</v>
      </c>
      <c r="F56" s="93"/>
      <c r="G56" s="93"/>
      <c r="H56" s="93"/>
      <c r="I56" s="93"/>
      <c r="J56" s="94"/>
      <c r="K56" s="50"/>
      <c r="L56" s="54"/>
    </row>
    <row r="57" spans="1:12" s="18" customFormat="1" ht="30" customHeight="1">
      <c r="A57" s="42"/>
      <c r="B57" s="43"/>
      <c r="C57" s="43"/>
      <c r="D57" s="43"/>
      <c r="E57" s="32" t="s">
        <v>15</v>
      </c>
      <c r="F57" s="93">
        <f>SUM(G57:J57)</f>
        <v>316600</v>
      </c>
      <c r="G57" s="93">
        <v>5900</v>
      </c>
      <c r="H57" s="93">
        <v>125400</v>
      </c>
      <c r="I57" s="93">
        <v>125200</v>
      </c>
      <c r="J57" s="94">
        <v>60100</v>
      </c>
      <c r="K57" s="50"/>
      <c r="L57" s="54"/>
    </row>
    <row r="58" spans="1:12" s="18" customFormat="1" ht="15" customHeight="1">
      <c r="A58" s="42"/>
      <c r="B58" s="43"/>
      <c r="C58" s="43"/>
      <c r="D58" s="43"/>
      <c r="E58" s="82" t="s">
        <v>85</v>
      </c>
      <c r="F58" s="93"/>
      <c r="G58" s="93"/>
      <c r="H58" s="93"/>
      <c r="I58" s="93"/>
      <c r="J58" s="94"/>
      <c r="K58" s="50"/>
      <c r="L58" s="54"/>
    </row>
    <row r="59" spans="1:12" s="18" customFormat="1" ht="40.5" customHeight="1">
      <c r="A59" s="42"/>
      <c r="B59" s="43"/>
      <c r="C59" s="43"/>
      <c r="D59" s="43">
        <v>1</v>
      </c>
      <c r="E59" s="32" t="s">
        <v>42</v>
      </c>
      <c r="F59" s="93">
        <f>SUM(G59:J59)</f>
        <v>316600</v>
      </c>
      <c r="G59" s="93">
        <v>5900</v>
      </c>
      <c r="H59" s="93">
        <v>125400</v>
      </c>
      <c r="I59" s="93">
        <v>125200</v>
      </c>
      <c r="J59" s="94">
        <v>60100</v>
      </c>
      <c r="K59" s="116" t="s">
        <v>62</v>
      </c>
      <c r="L59" s="117"/>
    </row>
    <row r="60" spans="1:12" s="18" customFormat="1" ht="19.5" customHeight="1">
      <c r="A60" s="42"/>
      <c r="B60" s="43"/>
      <c r="C60" s="43"/>
      <c r="D60" s="43"/>
      <c r="E60" s="19"/>
      <c r="F60" s="93"/>
      <c r="G60" s="93"/>
      <c r="H60" s="93"/>
      <c r="I60" s="93"/>
      <c r="J60" s="94"/>
      <c r="K60" s="50"/>
      <c r="L60" s="54"/>
    </row>
    <row r="61" spans="1:12" s="18" customFormat="1" ht="19.5" customHeight="1">
      <c r="A61" s="42"/>
      <c r="B61" s="43"/>
      <c r="C61" s="43"/>
      <c r="D61" s="43"/>
      <c r="E61" s="19"/>
      <c r="F61" s="93"/>
      <c r="G61" s="93"/>
      <c r="H61" s="93"/>
      <c r="I61" s="93"/>
      <c r="J61" s="94"/>
      <c r="K61" s="50"/>
      <c r="L61" s="54"/>
    </row>
    <row r="62" spans="1:12" s="18" customFormat="1" ht="19.5" customHeight="1">
      <c r="A62" s="42"/>
      <c r="B62" s="43"/>
      <c r="C62" s="43"/>
      <c r="D62" s="43"/>
      <c r="E62" s="19"/>
      <c r="F62" s="93"/>
      <c r="G62" s="93"/>
      <c r="H62" s="93"/>
      <c r="I62" s="93"/>
      <c r="J62" s="94"/>
      <c r="K62" s="50"/>
      <c r="L62" s="54"/>
    </row>
    <row r="63" spans="1:12" s="18" customFormat="1" ht="19.5" customHeight="1">
      <c r="A63" s="42"/>
      <c r="B63" s="43"/>
      <c r="C63" s="43"/>
      <c r="D63" s="43"/>
      <c r="E63" s="19"/>
      <c r="F63" s="93"/>
      <c r="G63" s="93"/>
      <c r="H63" s="93"/>
      <c r="I63" s="93"/>
      <c r="J63" s="94"/>
      <c r="K63" s="50"/>
      <c r="L63" s="54"/>
    </row>
    <row r="64" spans="1:12" s="18" customFormat="1" ht="19.5" customHeight="1">
      <c r="A64" s="42"/>
      <c r="B64" s="43"/>
      <c r="C64" s="43"/>
      <c r="D64" s="43"/>
      <c r="E64" s="19"/>
      <c r="F64" s="93"/>
      <c r="G64" s="93"/>
      <c r="H64" s="93"/>
      <c r="I64" s="93"/>
      <c r="J64" s="94"/>
      <c r="K64" s="50"/>
      <c r="L64" s="54"/>
    </row>
    <row r="65" spans="1:12" s="18" customFormat="1" ht="19.5" customHeight="1">
      <c r="A65" s="42"/>
      <c r="B65" s="43"/>
      <c r="C65" s="43"/>
      <c r="D65" s="43"/>
      <c r="E65" s="19"/>
      <c r="F65" s="93"/>
      <c r="G65" s="93"/>
      <c r="H65" s="93"/>
      <c r="I65" s="93"/>
      <c r="J65" s="94"/>
      <c r="K65" s="50"/>
      <c r="L65" s="54"/>
    </row>
    <row r="66" spans="1:12" s="18" customFormat="1" ht="19.5" customHeight="1">
      <c r="A66" s="42"/>
      <c r="B66" s="43"/>
      <c r="C66" s="43"/>
      <c r="D66" s="43"/>
      <c r="E66" s="19"/>
      <c r="F66" s="93"/>
      <c r="G66" s="93"/>
      <c r="H66" s="93"/>
      <c r="I66" s="93"/>
      <c r="J66" s="94"/>
      <c r="K66" s="50"/>
      <c r="L66" s="54"/>
    </row>
    <row r="67" spans="1:12" s="18" customFormat="1" ht="19.5" customHeight="1">
      <c r="A67" s="42"/>
      <c r="B67" s="43"/>
      <c r="C67" s="43"/>
      <c r="D67" s="43"/>
      <c r="E67" s="19"/>
      <c r="F67" s="20"/>
      <c r="G67" s="20"/>
      <c r="H67" s="20"/>
      <c r="I67" s="20"/>
      <c r="J67" s="50"/>
      <c r="K67" s="50"/>
      <c r="L67" s="54"/>
    </row>
    <row r="68" spans="1:12" s="18" customFormat="1" ht="19.5" customHeight="1">
      <c r="A68" s="42"/>
      <c r="B68" s="43"/>
      <c r="C68" s="43"/>
      <c r="D68" s="43"/>
      <c r="E68" s="19"/>
      <c r="F68" s="20"/>
      <c r="G68" s="20"/>
      <c r="H68" s="20"/>
      <c r="I68" s="20"/>
      <c r="J68" s="50"/>
      <c r="K68" s="50"/>
      <c r="L68" s="54"/>
    </row>
    <row r="69" spans="1:12" s="18" customFormat="1" ht="19.5" customHeight="1">
      <c r="A69" s="42"/>
      <c r="B69" s="43"/>
      <c r="C69" s="43"/>
      <c r="D69" s="43"/>
      <c r="E69" s="19"/>
      <c r="F69" s="20"/>
      <c r="G69" s="20"/>
      <c r="H69" s="20"/>
      <c r="I69" s="20"/>
      <c r="J69" s="50"/>
      <c r="K69" s="50"/>
      <c r="L69" s="54"/>
    </row>
    <row r="70" spans="1:12" s="18" customFormat="1" ht="33" customHeight="1">
      <c r="A70" s="40"/>
      <c r="B70" s="41"/>
      <c r="C70" s="41"/>
      <c r="D70" s="41"/>
      <c r="E70" s="19"/>
      <c r="F70" s="20"/>
      <c r="G70" s="20"/>
      <c r="H70" s="20"/>
      <c r="I70" s="20"/>
      <c r="J70" s="50"/>
      <c r="K70" s="50"/>
      <c r="L70" s="54"/>
    </row>
    <row r="71" spans="1:12" s="18" customFormat="1" ht="61.5" customHeight="1">
      <c r="A71" s="40"/>
      <c r="B71" s="41"/>
      <c r="C71" s="41"/>
      <c r="D71" s="41"/>
      <c r="E71" s="19"/>
      <c r="F71" s="20"/>
      <c r="G71" s="20"/>
      <c r="H71" s="20"/>
      <c r="I71" s="20"/>
      <c r="J71" s="50"/>
      <c r="K71" s="50"/>
      <c r="L71" s="55"/>
    </row>
    <row r="72" spans="1:12" s="23" customFormat="1" ht="54" customHeight="1">
      <c r="A72" s="45"/>
      <c r="B72" s="44"/>
      <c r="C72" s="44"/>
      <c r="D72" s="44"/>
      <c r="E72" s="21"/>
      <c r="F72" s="22"/>
      <c r="G72" s="22"/>
      <c r="H72" s="22"/>
      <c r="I72" s="22"/>
      <c r="J72" s="51"/>
      <c r="K72" s="51"/>
      <c r="L72" s="56"/>
    </row>
    <row r="73" spans="1:12" ht="19.5">
      <c r="A73" s="46"/>
      <c r="B73" s="47"/>
      <c r="C73" s="48"/>
      <c r="D73" s="48"/>
      <c r="L73" s="24"/>
    </row>
    <row r="74" spans="1:12" ht="19.5">
      <c r="A74" s="46"/>
      <c r="B74" s="47"/>
      <c r="C74" s="48"/>
      <c r="D74" s="48"/>
      <c r="L74" s="24"/>
    </row>
    <row r="75" spans="1:12" ht="19.5">
      <c r="A75" s="46"/>
      <c r="B75" s="47"/>
      <c r="C75" s="48"/>
      <c r="D75" s="48"/>
      <c r="L75" s="24"/>
    </row>
    <row r="76" spans="1:12" ht="19.5">
      <c r="A76" s="46"/>
      <c r="B76" s="47"/>
      <c r="C76" s="48"/>
      <c r="D76" s="48"/>
      <c r="L76" s="24"/>
    </row>
    <row r="77" spans="1:12" ht="19.5">
      <c r="A77" s="46"/>
      <c r="B77" s="47"/>
      <c r="C77" s="48"/>
      <c r="D77" s="48"/>
      <c r="L77" s="24"/>
    </row>
    <row r="78" spans="1:12" ht="19.5">
      <c r="A78" s="46"/>
      <c r="B78" s="47"/>
      <c r="C78" s="48"/>
      <c r="D78" s="48"/>
      <c r="L78" s="24"/>
    </row>
    <row r="79" spans="1:12" ht="19.5">
      <c r="A79" s="46"/>
      <c r="B79" s="47"/>
      <c r="C79" s="48"/>
      <c r="D79" s="48"/>
      <c r="L79" s="24"/>
    </row>
    <row r="80" spans="1:12" ht="19.5">
      <c r="A80" s="46"/>
      <c r="B80" s="47"/>
      <c r="C80" s="48"/>
      <c r="D80" s="48"/>
      <c r="L80" s="24"/>
    </row>
    <row r="81" spans="1:12" ht="19.5">
      <c r="A81" s="46"/>
      <c r="B81" s="47"/>
      <c r="C81" s="48"/>
      <c r="D81" s="48"/>
      <c r="L81" s="24"/>
    </row>
    <row r="82" spans="1:12" ht="19.5">
      <c r="A82" s="46"/>
      <c r="B82" s="47"/>
      <c r="C82" s="48"/>
      <c r="D82" s="48"/>
      <c r="L82" s="24"/>
    </row>
    <row r="83" spans="1:12" ht="19.5">
      <c r="A83" s="46"/>
      <c r="B83" s="47"/>
      <c r="C83" s="48"/>
      <c r="D83" s="48"/>
      <c r="L83" s="24"/>
    </row>
    <row r="84" spans="1:12" ht="19.5">
      <c r="A84" s="46"/>
      <c r="B84" s="47"/>
      <c r="C84" s="48"/>
      <c r="D84" s="48"/>
      <c r="L84" s="24"/>
    </row>
    <row r="85" spans="1:12" ht="19.5">
      <c r="A85" s="46"/>
      <c r="B85" s="47"/>
      <c r="C85" s="48"/>
      <c r="D85" s="48"/>
      <c r="L85" s="24"/>
    </row>
    <row r="86" spans="1:12" ht="19.5">
      <c r="A86" s="46"/>
      <c r="B86" s="47"/>
      <c r="C86" s="48"/>
      <c r="D86" s="48"/>
      <c r="L86" s="24"/>
    </row>
    <row r="87" spans="1:12" ht="19.5">
      <c r="A87" s="46"/>
      <c r="B87" s="47"/>
      <c r="C87" s="48"/>
      <c r="D87" s="48"/>
      <c r="L87" s="24"/>
    </row>
    <row r="88" spans="1:12" ht="19.5">
      <c r="A88" s="46"/>
      <c r="B88" s="47"/>
      <c r="C88" s="48"/>
      <c r="D88" s="48"/>
      <c r="L88" s="24"/>
    </row>
    <row r="89" spans="1:12" ht="19.5">
      <c r="A89" s="46"/>
      <c r="B89" s="47"/>
      <c r="C89" s="48"/>
      <c r="D89" s="48"/>
      <c r="L89" s="24"/>
    </row>
    <row r="90" spans="1:4" ht="19.5">
      <c r="A90" s="46"/>
      <c r="B90" s="47"/>
      <c r="C90" s="48"/>
      <c r="D90" s="48"/>
    </row>
    <row r="91" spans="1:4" ht="19.5">
      <c r="A91" s="46"/>
      <c r="B91" s="47"/>
      <c r="C91" s="48"/>
      <c r="D91" s="48"/>
    </row>
    <row r="92" spans="1:4" ht="19.5">
      <c r="A92" s="46"/>
      <c r="B92" s="47"/>
      <c r="C92" s="48"/>
      <c r="D92" s="48"/>
    </row>
    <row r="93" spans="1:4" ht="19.5">
      <c r="A93" s="46"/>
      <c r="B93" s="47"/>
      <c r="C93" s="48"/>
      <c r="D93" s="48"/>
    </row>
    <row r="94" spans="1:4" ht="19.5">
      <c r="A94" s="46"/>
      <c r="B94" s="47"/>
      <c r="C94" s="48"/>
      <c r="D94" s="48"/>
    </row>
    <row r="95" spans="1:4" ht="19.5">
      <c r="A95" s="46"/>
      <c r="B95" s="47"/>
      <c r="C95" s="48"/>
      <c r="D95" s="48"/>
    </row>
    <row r="96" spans="1:4" ht="19.5">
      <c r="A96" s="46"/>
      <c r="B96" s="47"/>
      <c r="C96" s="48"/>
      <c r="D96" s="48"/>
    </row>
    <row r="97" spans="1:4" ht="19.5">
      <c r="A97" s="46"/>
      <c r="B97" s="47"/>
      <c r="C97" s="48"/>
      <c r="D97" s="48"/>
    </row>
    <row r="98" spans="1:4" ht="19.5">
      <c r="A98" s="46"/>
      <c r="B98" s="47"/>
      <c r="C98" s="48"/>
      <c r="D98" s="48"/>
    </row>
    <row r="99" spans="1:4" ht="19.5">
      <c r="A99" s="46"/>
      <c r="B99" s="47"/>
      <c r="C99" s="48"/>
      <c r="D99" s="48"/>
    </row>
    <row r="100" spans="1:4" ht="19.5">
      <c r="A100" s="46"/>
      <c r="B100" s="47"/>
      <c r="C100" s="48"/>
      <c r="D100" s="48"/>
    </row>
    <row r="101" spans="1:4" ht="19.5">
      <c r="A101" s="46"/>
      <c r="B101" s="47"/>
      <c r="C101" s="48"/>
      <c r="D101" s="48"/>
    </row>
    <row r="102" spans="1:4" ht="19.5">
      <c r="A102" s="46"/>
      <c r="B102" s="47"/>
      <c r="C102" s="48"/>
      <c r="D102" s="48"/>
    </row>
    <row r="103" spans="1:4" ht="19.5">
      <c r="A103" s="46"/>
      <c r="B103" s="47"/>
      <c r="C103" s="48"/>
      <c r="D103" s="48"/>
    </row>
    <row r="104" spans="1:4" ht="19.5">
      <c r="A104" s="46"/>
      <c r="B104" s="47"/>
      <c r="C104" s="48"/>
      <c r="D104" s="48"/>
    </row>
    <row r="105" spans="1:4" ht="19.5">
      <c r="A105" s="46"/>
      <c r="B105" s="47"/>
      <c r="C105" s="48"/>
      <c r="D105" s="48"/>
    </row>
    <row r="106" spans="1:4" ht="19.5">
      <c r="A106" s="46"/>
      <c r="B106" s="47"/>
      <c r="C106" s="48"/>
      <c r="D106" s="48"/>
    </row>
    <row r="107" spans="1:4" ht="19.5">
      <c r="A107" s="46"/>
      <c r="B107" s="47"/>
      <c r="C107" s="48"/>
      <c r="D107" s="48"/>
    </row>
    <row r="108" spans="1:4" ht="19.5">
      <c r="A108" s="46"/>
      <c r="B108" s="47"/>
      <c r="C108" s="48"/>
      <c r="D108" s="48"/>
    </row>
    <row r="109" spans="1:4" ht="19.5">
      <c r="A109" s="46"/>
      <c r="B109" s="47"/>
      <c r="C109" s="48"/>
      <c r="D109" s="48"/>
    </row>
    <row r="110" spans="1:4" ht="19.5">
      <c r="A110" s="46"/>
      <c r="B110" s="47"/>
      <c r="C110" s="48"/>
      <c r="D110" s="48"/>
    </row>
    <row r="111" spans="1:4" ht="19.5">
      <c r="A111" s="46"/>
      <c r="B111" s="47"/>
      <c r="C111" s="48"/>
      <c r="D111" s="48"/>
    </row>
    <row r="112" spans="1:4" ht="19.5">
      <c r="A112" s="46"/>
      <c r="B112" s="47"/>
      <c r="C112" s="48"/>
      <c r="D112" s="48"/>
    </row>
    <row r="113" spans="1:4" ht="19.5">
      <c r="A113" s="46"/>
      <c r="B113" s="47"/>
      <c r="C113" s="48"/>
      <c r="D113" s="48"/>
    </row>
    <row r="114" spans="1:4" ht="19.5">
      <c r="A114" s="46"/>
      <c r="B114" s="47"/>
      <c r="C114" s="48"/>
      <c r="D114" s="48"/>
    </row>
    <row r="115" spans="1:4" ht="19.5">
      <c r="A115" s="46"/>
      <c r="B115" s="47"/>
      <c r="C115" s="48"/>
      <c r="D115" s="48"/>
    </row>
    <row r="116" spans="1:4" ht="19.5">
      <c r="A116" s="46"/>
      <c r="B116" s="47"/>
      <c r="C116" s="48"/>
      <c r="D116" s="48"/>
    </row>
    <row r="117" spans="1:4" ht="19.5">
      <c r="A117" s="46"/>
      <c r="B117" s="47"/>
      <c r="C117" s="48"/>
      <c r="D117" s="48"/>
    </row>
    <row r="118" spans="1:4" ht="19.5">
      <c r="A118" s="46"/>
      <c r="B118" s="47"/>
      <c r="C118" s="48"/>
      <c r="D118" s="48"/>
    </row>
    <row r="119" spans="1:4" ht="19.5">
      <c r="A119" s="46"/>
      <c r="B119" s="47"/>
      <c r="C119" s="48"/>
      <c r="D119" s="48"/>
    </row>
    <row r="120" spans="1:4" ht="19.5">
      <c r="A120" s="46"/>
      <c r="B120" s="47"/>
      <c r="C120" s="48"/>
      <c r="D120" s="48"/>
    </row>
    <row r="121" spans="1:4" ht="19.5">
      <c r="A121" s="46"/>
      <c r="B121" s="47"/>
      <c r="C121" s="48"/>
      <c r="D121" s="48"/>
    </row>
    <row r="122" spans="1:4" ht="19.5">
      <c r="A122" s="46"/>
      <c r="B122" s="47"/>
      <c r="C122" s="48"/>
      <c r="D122" s="48"/>
    </row>
    <row r="123" spans="1:4" ht="19.5">
      <c r="A123" s="46"/>
      <c r="B123" s="47"/>
      <c r="C123" s="48"/>
      <c r="D123" s="48"/>
    </row>
    <row r="124" spans="1:4" ht="19.5">
      <c r="A124" s="46"/>
      <c r="B124" s="47"/>
      <c r="C124" s="48"/>
      <c r="D124" s="48"/>
    </row>
    <row r="125" spans="1:4" ht="19.5">
      <c r="A125" s="46"/>
      <c r="B125" s="47"/>
      <c r="C125" s="48"/>
      <c r="D125" s="48"/>
    </row>
    <row r="126" spans="1:4" ht="19.5">
      <c r="A126" s="46"/>
      <c r="B126" s="47"/>
      <c r="C126" s="48"/>
      <c r="D126" s="48"/>
    </row>
    <row r="127" spans="1:4" ht="19.5">
      <c r="A127" s="46"/>
      <c r="B127" s="47"/>
      <c r="C127" s="48"/>
      <c r="D127" s="48"/>
    </row>
    <row r="128" spans="1:4" ht="19.5">
      <c r="A128" s="46"/>
      <c r="B128" s="47"/>
      <c r="C128" s="48"/>
      <c r="D128" s="48"/>
    </row>
    <row r="129" spans="1:4" ht="19.5">
      <c r="A129" s="46"/>
      <c r="B129" s="47"/>
      <c r="C129" s="48"/>
      <c r="D129" s="48"/>
    </row>
    <row r="130" spans="1:4" ht="19.5">
      <c r="A130" s="46"/>
      <c r="B130" s="47"/>
      <c r="C130" s="48"/>
      <c r="D130" s="48"/>
    </row>
    <row r="131" spans="1:4" ht="19.5">
      <c r="A131" s="46"/>
      <c r="B131" s="47"/>
      <c r="C131" s="48"/>
      <c r="D131" s="48"/>
    </row>
    <row r="132" spans="1:4" ht="19.5">
      <c r="A132" s="46"/>
      <c r="B132" s="47"/>
      <c r="C132" s="48"/>
      <c r="D132" s="48"/>
    </row>
    <row r="133" spans="1:4" ht="19.5">
      <c r="A133" s="46"/>
      <c r="B133" s="47"/>
      <c r="C133" s="48"/>
      <c r="D133" s="48"/>
    </row>
    <row r="134" spans="1:4" ht="19.5">
      <c r="A134" s="46"/>
      <c r="B134" s="47"/>
      <c r="C134" s="48"/>
      <c r="D134" s="48"/>
    </row>
    <row r="135" spans="1:4" ht="19.5">
      <c r="A135" s="46"/>
      <c r="B135" s="47"/>
      <c r="C135" s="48"/>
      <c r="D135" s="48"/>
    </row>
    <row r="136" spans="1:4" ht="19.5">
      <c r="A136" s="46"/>
      <c r="B136" s="47"/>
      <c r="C136" s="48"/>
      <c r="D136" s="48"/>
    </row>
    <row r="137" spans="1:4" ht="19.5">
      <c r="A137" s="46"/>
      <c r="B137" s="47"/>
      <c r="C137" s="48"/>
      <c r="D137" s="48"/>
    </row>
    <row r="138" spans="1:4" ht="19.5">
      <c r="A138" s="46"/>
      <c r="B138" s="47"/>
      <c r="C138" s="48"/>
      <c r="D138" s="48"/>
    </row>
    <row r="139" spans="1:4" ht="19.5">
      <c r="A139" s="46"/>
      <c r="B139" s="47"/>
      <c r="C139" s="48"/>
      <c r="D139" s="48"/>
    </row>
    <row r="140" spans="1:4" ht="19.5">
      <c r="A140" s="46"/>
      <c r="B140" s="47"/>
      <c r="C140" s="48"/>
      <c r="D140" s="48"/>
    </row>
    <row r="141" spans="1:4" ht="19.5">
      <c r="A141" s="46"/>
      <c r="B141" s="47"/>
      <c r="C141" s="48"/>
      <c r="D141" s="48"/>
    </row>
    <row r="142" spans="1:4" ht="19.5">
      <c r="A142" s="46"/>
      <c r="B142" s="47"/>
      <c r="C142" s="48"/>
      <c r="D142" s="48"/>
    </row>
    <row r="143" spans="1:4" ht="19.5">
      <c r="A143" s="46"/>
      <c r="B143" s="47"/>
      <c r="C143" s="48"/>
      <c r="D143" s="48"/>
    </row>
    <row r="144" spans="1:4" ht="19.5">
      <c r="A144" s="46"/>
      <c r="B144" s="47"/>
      <c r="C144" s="48"/>
      <c r="D144" s="48"/>
    </row>
    <row r="145" spans="1:4" ht="19.5">
      <c r="A145" s="46"/>
      <c r="B145" s="47"/>
      <c r="C145" s="48"/>
      <c r="D145" s="48"/>
    </row>
    <row r="146" spans="1:4" ht="19.5">
      <c r="A146" s="46"/>
      <c r="B146" s="47"/>
      <c r="C146" s="48"/>
      <c r="D146" s="48"/>
    </row>
    <row r="147" spans="1:4" ht="19.5">
      <c r="A147" s="46"/>
      <c r="B147" s="47"/>
      <c r="C147" s="48"/>
      <c r="D147" s="48"/>
    </row>
    <row r="148" spans="1:4" ht="19.5">
      <c r="A148" s="46"/>
      <c r="B148" s="47"/>
      <c r="C148" s="48"/>
      <c r="D148" s="48"/>
    </row>
    <row r="149" spans="1:4" ht="19.5">
      <c r="A149" s="46"/>
      <c r="B149" s="47"/>
      <c r="C149" s="48"/>
      <c r="D149" s="48"/>
    </row>
    <row r="150" spans="1:4" ht="19.5">
      <c r="A150" s="46"/>
      <c r="B150" s="47"/>
      <c r="C150" s="48"/>
      <c r="D150" s="48"/>
    </row>
    <row r="151" spans="1:4" ht="19.5">
      <c r="A151" s="46"/>
      <c r="B151" s="47"/>
      <c r="C151" s="48"/>
      <c r="D151" s="48"/>
    </row>
    <row r="152" spans="1:4" ht="19.5">
      <c r="A152" s="46"/>
      <c r="B152" s="47"/>
      <c r="C152" s="48"/>
      <c r="D152" s="48"/>
    </row>
    <row r="153" spans="1:4" ht="19.5">
      <c r="A153" s="46"/>
      <c r="B153" s="47"/>
      <c r="C153" s="48"/>
      <c r="D153" s="48"/>
    </row>
    <row r="154" spans="1:4" ht="19.5">
      <c r="A154" s="46"/>
      <c r="B154" s="47"/>
      <c r="C154" s="48"/>
      <c r="D154" s="48"/>
    </row>
    <row r="155" spans="1:4" ht="19.5">
      <c r="A155" s="46"/>
      <c r="B155" s="47"/>
      <c r="C155" s="48"/>
      <c r="D155" s="48"/>
    </row>
    <row r="156" spans="1:4" ht="19.5">
      <c r="A156" s="46"/>
      <c r="B156" s="47"/>
      <c r="C156" s="48"/>
      <c r="D156" s="48"/>
    </row>
    <row r="157" ht="19.5">
      <c r="A157" s="25"/>
    </row>
    <row r="158" ht="19.5">
      <c r="A158" s="25"/>
    </row>
    <row r="159" ht="19.5">
      <c r="A159" s="25"/>
    </row>
    <row r="160" ht="19.5">
      <c r="A160" s="25"/>
    </row>
    <row r="161" ht="19.5">
      <c r="A161" s="25"/>
    </row>
  </sheetData>
  <mergeCells count="16">
    <mergeCell ref="K49:L49"/>
    <mergeCell ref="K59:L59"/>
    <mergeCell ref="K16:L16"/>
    <mergeCell ref="K24:L24"/>
    <mergeCell ref="K28:L28"/>
    <mergeCell ref="K36:L36"/>
    <mergeCell ref="K26:L26"/>
    <mergeCell ref="K22:L22"/>
    <mergeCell ref="L6:L7"/>
    <mergeCell ref="F6:F7"/>
    <mergeCell ref="G6:J6"/>
    <mergeCell ref="A6:E6"/>
    <mergeCell ref="A1:H1"/>
    <mergeCell ref="A2:H2"/>
    <mergeCell ref="A3:H3"/>
    <mergeCell ref="A4:H4"/>
  </mergeCells>
  <printOptions horizontalCentered="1"/>
  <pageMargins left="0.7480314960629921" right="0.7480314960629921" top="0.984251968503937" bottom="0.984251968503937" header="0.5118110236220472" footer="0.5118110236220472"/>
  <pageSetup firstPageNumber="12" useFirstPageNumber="1" horizontalDpi="600" verticalDpi="600" orientation="portrait" pageOrder="overThenDown" paperSize="9" scale="98" r:id="rId1"/>
  <headerFooter alignWithMargins="0">
    <oddFooter>&amp;C&amp;"Times New Roman,標準"&amp;P</oddFooter>
  </headerFooter>
  <rowBreaks count="1" manualBreakCount="1">
    <brk id="28" max="255" man="1"/>
  </rowBreaks>
  <colBreaks count="2" manualBreakCount="2">
    <brk id="8" max="39" man="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周采蓉</cp:lastModifiedBy>
  <cp:lastPrinted>2002-08-28T07:51:39Z</cp:lastPrinted>
  <dcterms:created xsi:type="dcterms:W3CDTF">2002-04-24T03:52:07Z</dcterms:created>
  <dcterms:modified xsi:type="dcterms:W3CDTF">2004-11-02T06:55:38Z</dcterms:modified>
  <cp:category/>
  <cp:version/>
  <cp:contentType/>
  <cp:contentStatus/>
</cp:coreProperties>
</file>