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895" activeTab="0"/>
  </bookViews>
  <sheets>
    <sheet name="收支餘絀綜計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<sst xmlns="http://schemas.openxmlformats.org/spreadsheetml/2006/main" count="46" uniqueCount="46">
  <si>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(依收支科目分列)</t>
  </si>
  <si>
    <t>單位:新臺幣元</t>
  </si>
  <si>
    <t>決 算 核 定 數</t>
  </si>
  <si>
    <t>比 較 增(+) 減(-)</t>
  </si>
  <si>
    <t>％</t>
  </si>
  <si>
    <t/>
  </si>
  <si>
    <t>銷貨收入</t>
  </si>
  <si>
    <t>投融資業務收入</t>
  </si>
  <si>
    <t>勞務成本</t>
  </si>
  <si>
    <t>銷貨成本</t>
  </si>
  <si>
    <t>出租資產成本</t>
  </si>
  <si>
    <t>管理及總務費用</t>
  </si>
  <si>
    <t>財務收入</t>
  </si>
  <si>
    <t>收支餘絀綜計表</t>
  </si>
  <si>
    <t>──────────</t>
  </si>
  <si>
    <t>中華民國九十二年度</t>
  </si>
  <si>
    <t>預 算 數</t>
  </si>
  <si>
    <t>科             目</t>
  </si>
  <si>
    <r>
      <t>業</t>
    </r>
    <r>
      <rPr>
        <b/>
        <sz val="9"/>
        <rFont val="華康粗明體"/>
        <family val="3"/>
      </rPr>
      <t>　</t>
    </r>
    <r>
      <rPr>
        <b/>
        <sz val="11"/>
        <rFont val="華康粗明體"/>
        <family val="3"/>
      </rPr>
      <t>務</t>
    </r>
    <r>
      <rPr>
        <b/>
        <sz val="9"/>
        <rFont val="華康粗明體"/>
        <family val="3"/>
      </rPr>
      <t>　</t>
    </r>
    <r>
      <rPr>
        <b/>
        <sz val="11"/>
        <rFont val="華康粗明體"/>
        <family val="3"/>
      </rPr>
      <t>收</t>
    </r>
    <r>
      <rPr>
        <b/>
        <sz val="9"/>
        <rFont val="華康粗明體"/>
        <family val="3"/>
      </rPr>
      <t>　</t>
    </r>
    <r>
      <rPr>
        <b/>
        <sz val="11"/>
        <rFont val="華康粗明體"/>
        <family val="3"/>
      </rPr>
      <t>入</t>
    </r>
  </si>
  <si>
    <t>勞務收入</t>
  </si>
  <si>
    <t>教學收入</t>
  </si>
  <si>
    <t>租金及權利金收入</t>
  </si>
  <si>
    <t>醫療收入</t>
  </si>
  <si>
    <t>徵收收入</t>
  </si>
  <si>
    <t>福利收入</t>
  </si>
  <si>
    <t>債務及撥入收入</t>
  </si>
  <si>
    <t>其他業務收入</t>
  </si>
  <si>
    <r>
      <t>業</t>
    </r>
    <r>
      <rPr>
        <b/>
        <sz val="11"/>
        <rFont val="華康粗明體"/>
        <family val="3"/>
      </rPr>
      <t>務</t>
    </r>
    <r>
      <rPr>
        <b/>
        <sz val="11"/>
        <rFont val="華康粗明體"/>
        <family val="3"/>
      </rPr>
      <t>成</t>
    </r>
    <r>
      <rPr>
        <b/>
        <sz val="11"/>
        <rFont val="華康粗明體"/>
        <family val="3"/>
      </rPr>
      <t>本與費用</t>
    </r>
  </si>
  <si>
    <t>教學成本</t>
  </si>
  <si>
    <t>投融資業務成本</t>
  </si>
  <si>
    <t>醫療成本</t>
  </si>
  <si>
    <t>福利成本</t>
  </si>
  <si>
    <t>其他業務成本</t>
  </si>
  <si>
    <t>行銷及業務費用</t>
  </si>
  <si>
    <t>研究發展及訓練費用</t>
  </si>
  <si>
    <t>債務支出</t>
  </si>
  <si>
    <t>其他業務費用</t>
  </si>
  <si>
    <t>業務賸餘(短絀 -)</t>
  </si>
  <si>
    <t>業 務 外 收 入</t>
  </si>
  <si>
    <t>其他業務外收入</t>
  </si>
  <si>
    <r>
      <t>業</t>
    </r>
    <r>
      <rPr>
        <b/>
        <sz val="8"/>
        <rFont val="華康粗明體"/>
        <family val="3"/>
      </rPr>
      <t>　</t>
    </r>
    <r>
      <rPr>
        <b/>
        <sz val="11"/>
        <rFont val="華康粗明體"/>
        <family val="3"/>
      </rPr>
      <t>務</t>
    </r>
    <r>
      <rPr>
        <b/>
        <sz val="8"/>
        <rFont val="華康粗明體"/>
        <family val="3"/>
      </rPr>
      <t>　</t>
    </r>
    <r>
      <rPr>
        <b/>
        <sz val="11"/>
        <rFont val="華康粗明體"/>
        <family val="3"/>
      </rPr>
      <t>外</t>
    </r>
    <r>
      <rPr>
        <b/>
        <sz val="8"/>
        <rFont val="華康粗明體"/>
        <family val="3"/>
      </rPr>
      <t>　</t>
    </r>
    <r>
      <rPr>
        <b/>
        <sz val="11"/>
        <rFont val="華康粗明體"/>
        <family val="3"/>
      </rPr>
      <t>費</t>
    </r>
    <r>
      <rPr>
        <b/>
        <sz val="8"/>
        <rFont val="華康粗明體"/>
        <family val="3"/>
      </rPr>
      <t>　</t>
    </r>
    <r>
      <rPr>
        <b/>
        <sz val="11"/>
        <rFont val="華康粗明體"/>
        <family val="3"/>
      </rPr>
      <t>用</t>
    </r>
  </si>
  <si>
    <t>財務費用</t>
  </si>
  <si>
    <t>其他業務外費用</t>
  </si>
  <si>
    <t>業務外賸餘(短絀-)</t>
  </si>
  <si>
    <t>非常賸餘(短 絀 -)</t>
  </si>
  <si>
    <t>本期賸餘(短 絀 -)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</si>
</sst>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</numFmts>
  <fonts count="33">
    <font>
      <sz val="12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華康粗明體"/>
      <family val="3"/>
    </font>
    <font>
      <sz val="23"/>
      <name val="新細明體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1"/>
      <name val="華康中明體"/>
      <family val="3"/>
    </font>
    <font>
      <b/>
      <sz val="9"/>
      <name val="華康中明體"/>
      <family val="3"/>
    </font>
    <font>
      <b/>
      <sz val="8"/>
      <name val="華康粗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sz val="9"/>
      <name val="Times New Roman"/>
      <family val="1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15" applyFont="1" applyAlignment="1">
      <alignment horizontal="left"/>
      <protection/>
    </xf>
    <xf numFmtId="0" fontId="1" fillId="0" borderId="0" xfId="15" applyFont="1">
      <alignment/>
      <protection/>
    </xf>
    <xf numFmtId="0" fontId="5" fillId="0" borderId="0" xfId="15" applyFont="1">
      <alignment/>
      <protection/>
    </xf>
    <xf numFmtId="0" fontId="6" fillId="0" borderId="0" xfId="15" applyFont="1">
      <alignment/>
      <protection/>
    </xf>
    <xf numFmtId="0" fontId="1" fillId="0" borderId="0" xfId="15" applyFont="1" applyBorder="1">
      <alignment/>
      <protection/>
    </xf>
    <xf numFmtId="0" fontId="7" fillId="0" borderId="0" xfId="15" applyFont="1" applyAlignment="1" quotePrefix="1">
      <alignment horizontal="centerContinuous"/>
      <protection/>
    </xf>
    <xf numFmtId="0" fontId="7" fillId="0" borderId="0" xfId="15" applyFont="1" applyAlignment="1">
      <alignment horizontal="centerContinuous"/>
      <protection/>
    </xf>
    <xf numFmtId="0" fontId="7" fillId="0" borderId="0" xfId="15" applyFont="1" applyBorder="1" applyAlignment="1">
      <alignment horizontal="centerContinuous"/>
      <protection/>
    </xf>
    <xf numFmtId="0" fontId="7" fillId="0" borderId="0" xfId="15" applyFont="1" applyAlignment="1">
      <alignment/>
      <protection/>
    </xf>
    <xf numFmtId="0" fontId="8" fillId="0" borderId="0" xfId="15" applyFont="1" applyAlignment="1">
      <alignment horizontal="centerContinuous" vertical="center"/>
      <protection/>
    </xf>
    <xf numFmtId="0" fontId="8" fillId="0" borderId="0" xfId="15" applyFont="1" applyAlignment="1">
      <alignment horizontal="centerContinuous"/>
      <protection/>
    </xf>
    <xf numFmtId="0" fontId="8" fillId="0" borderId="0" xfId="15" applyFont="1" applyBorder="1" applyAlignment="1" quotePrefix="1">
      <alignment horizontal="centerContinuous"/>
      <protection/>
    </xf>
    <xf numFmtId="0" fontId="8" fillId="0" borderId="0" xfId="15" applyFont="1">
      <alignment/>
      <protection/>
    </xf>
    <xf numFmtId="0" fontId="9" fillId="0" borderId="0" xfId="15" applyFont="1" applyAlignment="1">
      <alignment horizontal="centerContinuous" vertical="center"/>
      <protection/>
    </xf>
    <xf numFmtId="0" fontId="9" fillId="0" borderId="0" xfId="15" applyFont="1" applyAlignment="1">
      <alignment horizontal="center" vertical="center"/>
      <protection/>
    </xf>
    <xf numFmtId="0" fontId="9" fillId="0" borderId="0" xfId="15" applyFont="1" applyBorder="1" applyAlignment="1" quotePrefix="1">
      <alignment horizontal="centerContinuous" vertical="center"/>
      <protection/>
    </xf>
    <xf numFmtId="0" fontId="9" fillId="0" borderId="0" xfId="15" applyFont="1" applyAlignment="1">
      <alignment vertical="center"/>
      <protection/>
    </xf>
    <xf numFmtId="0" fontId="10" fillId="0" borderId="0" xfId="15" applyFont="1" applyBorder="1" applyAlignment="1">
      <alignment vertical="center"/>
      <protection/>
    </xf>
    <xf numFmtId="0" fontId="11" fillId="0" borderId="0" xfId="15" applyFont="1" applyBorder="1" applyAlignment="1">
      <alignment vertical="center"/>
      <protection/>
    </xf>
    <xf numFmtId="0" fontId="12" fillId="0" borderId="0" xfId="15" applyFont="1" applyBorder="1" applyAlignment="1">
      <alignment vertical="center"/>
      <protection/>
    </xf>
    <xf numFmtId="0" fontId="13" fillId="0" borderId="0" xfId="15" applyFont="1" applyAlignment="1">
      <alignment horizontal="centerContinuous" vertical="top"/>
      <protection/>
    </xf>
    <xf numFmtId="0" fontId="9" fillId="0" borderId="0" xfId="15" applyFont="1" applyAlignment="1">
      <alignment horizontal="centerContinuous"/>
      <protection/>
    </xf>
    <xf numFmtId="0" fontId="12" fillId="0" borderId="0" xfId="15" applyFont="1" applyAlignment="1">
      <alignment horizontal="left" vertical="top"/>
      <protection/>
    </xf>
    <xf numFmtId="0" fontId="12" fillId="0" borderId="0" xfId="15" applyFont="1" applyBorder="1" applyAlignment="1">
      <alignment horizontal="right"/>
      <protection/>
    </xf>
    <xf numFmtId="0" fontId="9" fillId="0" borderId="0" xfId="15" applyFont="1">
      <alignment/>
      <protection/>
    </xf>
    <xf numFmtId="0" fontId="9" fillId="0" borderId="1" xfId="15" applyFont="1" applyBorder="1" applyAlignment="1">
      <alignment vertical="center"/>
      <protection/>
    </xf>
    <xf numFmtId="0" fontId="9" fillId="0" borderId="2" xfId="15" applyFont="1" applyBorder="1" applyAlignment="1">
      <alignment vertical="center"/>
      <protection/>
    </xf>
    <xf numFmtId="0" fontId="9" fillId="0" borderId="3" xfId="15" applyFont="1" applyBorder="1" applyAlignment="1">
      <alignment vertical="center"/>
      <protection/>
    </xf>
    <xf numFmtId="0" fontId="9" fillId="0" borderId="3" xfId="15" applyFont="1" applyBorder="1" applyAlignment="1" quotePrefix="1">
      <alignment horizontal="left" vertical="top"/>
      <protection/>
    </xf>
    <xf numFmtId="0" fontId="9" fillId="0" borderId="3" xfId="15" applyFont="1" applyBorder="1" applyAlignment="1">
      <alignment vertical="top"/>
      <protection/>
    </xf>
    <xf numFmtId="0" fontId="9" fillId="0" borderId="4" xfId="15" applyFont="1" applyBorder="1" applyAlignment="1">
      <alignment horizontal="left" vertical="center"/>
      <protection/>
    </xf>
    <xf numFmtId="0" fontId="14" fillId="0" borderId="0" xfId="15" applyFont="1" applyBorder="1" applyAlignment="1">
      <alignment vertical="center"/>
      <protection/>
    </xf>
    <xf numFmtId="0" fontId="15" fillId="0" borderId="0" xfId="15" applyFont="1" applyBorder="1" applyAlignment="1">
      <alignment vertical="center"/>
      <protection/>
    </xf>
    <xf numFmtId="0" fontId="16" fillId="0" borderId="0" xfId="15" applyFont="1" applyBorder="1" applyAlignment="1">
      <alignment vertical="top"/>
      <protection/>
    </xf>
    <xf numFmtId="0" fontId="17" fillId="0" borderId="5" xfId="15" applyFont="1" applyBorder="1" applyAlignment="1">
      <alignment horizontal="left" vertical="center"/>
      <protection/>
    </xf>
    <xf numFmtId="0" fontId="15" fillId="0" borderId="5" xfId="15" applyFont="1" applyBorder="1" applyAlignment="1" quotePrefix="1">
      <alignment horizontal="center" vertical="center"/>
      <protection/>
    </xf>
    <xf numFmtId="0" fontId="15" fillId="0" borderId="5" xfId="15" applyFont="1" applyBorder="1" applyAlignment="1">
      <alignment horizontal="center" vertical="center"/>
      <protection/>
    </xf>
    <xf numFmtId="0" fontId="15" fillId="0" borderId="0" xfId="15" applyFont="1" applyBorder="1" applyAlignment="1">
      <alignment horizontal="center" vertical="center"/>
      <protection/>
    </xf>
    <xf numFmtId="0" fontId="14" fillId="0" borderId="0" xfId="15" applyFont="1" applyAlignment="1">
      <alignment vertical="center"/>
      <protection/>
    </xf>
    <xf numFmtId="49" fontId="10" fillId="0" borderId="0" xfId="15" applyNumberFormat="1" applyFont="1" applyBorder="1" applyAlignment="1" quotePrefix="1">
      <alignment horizontal="left"/>
      <protection/>
    </xf>
    <xf numFmtId="0" fontId="18" fillId="0" borderId="0" xfId="15" applyFont="1">
      <alignment/>
      <protection/>
    </xf>
    <xf numFmtId="49" fontId="11" fillId="0" borderId="0" xfId="15" applyNumberFormat="1" applyFont="1" applyBorder="1" applyAlignment="1" quotePrefix="1">
      <alignment horizontal="distributed"/>
      <protection/>
    </xf>
    <xf numFmtId="49" fontId="12" fillId="0" borderId="5" xfId="15" applyNumberFormat="1" applyFont="1" applyBorder="1" applyAlignment="1" quotePrefix="1">
      <alignment horizontal="distributed"/>
      <protection/>
    </xf>
    <xf numFmtId="190" fontId="19" fillId="0" borderId="5" xfId="15" applyNumberFormat="1" applyFont="1" applyBorder="1">
      <alignment/>
      <protection/>
    </xf>
    <xf numFmtId="199" fontId="19" fillId="0" borderId="5" xfId="15" applyNumberFormat="1" applyFont="1" applyBorder="1">
      <alignment/>
      <protection/>
    </xf>
    <xf numFmtId="188" fontId="19" fillId="0" borderId="0" xfId="15" applyNumberFormat="1" applyFont="1" applyBorder="1">
      <alignment/>
      <protection/>
    </xf>
    <xf numFmtId="0" fontId="12" fillId="0" borderId="0" xfId="15" applyFont="1" applyBorder="1">
      <alignment/>
      <protection/>
    </xf>
    <xf numFmtId="49" fontId="20" fillId="0" borderId="0" xfId="15" applyNumberFormat="1" applyFont="1" applyBorder="1" applyAlignment="1" quotePrefix="1">
      <alignment horizontal="left"/>
      <protection/>
    </xf>
    <xf numFmtId="49" fontId="21" fillId="0" borderId="0" xfId="15" applyNumberFormat="1" applyFont="1" applyBorder="1" applyAlignment="1" quotePrefix="1">
      <alignment horizontal="distributed"/>
      <protection/>
    </xf>
    <xf numFmtId="49" fontId="22" fillId="0" borderId="5" xfId="15" applyNumberFormat="1" applyFont="1" applyBorder="1" applyAlignment="1" quotePrefix="1">
      <alignment horizontal="distributed"/>
      <protection/>
    </xf>
    <xf numFmtId="190" fontId="6" fillId="0" borderId="5" xfId="15" applyNumberFormat="1" applyFont="1" applyBorder="1">
      <alignment/>
      <protection/>
    </xf>
    <xf numFmtId="199" fontId="6" fillId="0" borderId="5" xfId="15" applyNumberFormat="1" applyFont="1" applyBorder="1">
      <alignment/>
      <protection/>
    </xf>
    <xf numFmtId="188" fontId="6" fillId="0" borderId="0" xfId="15" applyNumberFormat="1" applyFont="1" applyBorder="1">
      <alignment/>
      <protection/>
    </xf>
    <xf numFmtId="190" fontId="6" fillId="0" borderId="5" xfId="15" applyNumberFormat="1" applyFont="1" applyBorder="1" applyProtection="1">
      <alignment/>
      <protection locked="0"/>
    </xf>
    <xf numFmtId="199" fontId="6" fillId="0" borderId="5" xfId="15" applyNumberFormat="1" applyFont="1" applyBorder="1" applyProtection="1">
      <alignment/>
      <protection locked="0"/>
    </xf>
    <xf numFmtId="49" fontId="23" fillId="0" borderId="0" xfId="15" applyNumberFormat="1" applyFont="1" applyBorder="1" applyAlignment="1" quotePrefix="1">
      <alignment horizontal="distributed"/>
      <protection/>
    </xf>
    <xf numFmtId="0" fontId="20" fillId="0" borderId="0" xfId="15" applyFont="1" applyBorder="1">
      <alignment/>
      <protection/>
    </xf>
    <xf numFmtId="0" fontId="24" fillId="0" borderId="0" xfId="15" applyFont="1" applyBorder="1" applyAlignment="1">
      <alignment horizontal="distributed"/>
      <protection/>
    </xf>
    <xf numFmtId="0" fontId="20" fillId="0" borderId="5" xfId="15" applyFont="1" applyBorder="1" applyAlignment="1">
      <alignment horizontal="distributed"/>
      <protection/>
    </xf>
    <xf numFmtId="188" fontId="5" fillId="0" borderId="0" xfId="15" applyNumberFormat="1" applyFont="1" applyBorder="1">
      <alignment/>
      <protection/>
    </xf>
    <xf numFmtId="49" fontId="22" fillId="0" borderId="0" xfId="15" applyNumberFormat="1" applyFont="1" applyBorder="1" applyAlignment="1" quotePrefix="1">
      <alignment horizontal="left"/>
      <protection/>
    </xf>
    <xf numFmtId="49" fontId="26" fillId="0" borderId="0" xfId="15" applyNumberFormat="1" applyFont="1" applyBorder="1" applyAlignment="1" quotePrefix="1">
      <alignment horizontal="distributed"/>
      <protection/>
    </xf>
    <xf numFmtId="190" fontId="19" fillId="0" borderId="5" xfId="15" applyNumberFormat="1" applyFont="1" applyBorder="1" applyProtection="1">
      <alignment/>
      <protection locked="0"/>
    </xf>
    <xf numFmtId="0" fontId="27" fillId="0" borderId="3" xfId="15" applyFont="1" applyBorder="1" applyAlignment="1">
      <alignment horizontal="distributed"/>
      <protection/>
    </xf>
    <xf numFmtId="0" fontId="22" fillId="0" borderId="3" xfId="15" applyFont="1" applyBorder="1" applyAlignment="1">
      <alignment horizontal="distributed"/>
      <protection/>
    </xf>
    <xf numFmtId="0" fontId="28" fillId="0" borderId="3" xfId="15" applyFont="1" applyBorder="1" applyAlignment="1">
      <alignment horizontal="distributed"/>
      <protection/>
    </xf>
    <xf numFmtId="0" fontId="20" fillId="0" borderId="4" xfId="15" applyFont="1" applyBorder="1" applyAlignment="1">
      <alignment horizontal="distributed"/>
      <protection/>
    </xf>
    <xf numFmtId="0" fontId="29" fillId="0" borderId="4" xfId="15" applyFont="1" applyBorder="1">
      <alignment/>
      <protection/>
    </xf>
    <xf numFmtId="0" fontId="29" fillId="0" borderId="3" xfId="15" applyFont="1" applyBorder="1">
      <alignment/>
      <protection/>
    </xf>
    <xf numFmtId="0" fontId="20" fillId="0" borderId="0" xfId="15" applyFont="1">
      <alignment/>
      <protection/>
    </xf>
    <xf numFmtId="0" fontId="30" fillId="0" borderId="0" xfId="15" applyFont="1">
      <alignment/>
      <protection/>
    </xf>
    <xf numFmtId="0" fontId="31" fillId="0" borderId="0" xfId="15" applyFont="1">
      <alignment/>
      <protection/>
    </xf>
    <xf numFmtId="0" fontId="32" fillId="0" borderId="0" xfId="15" applyFont="1">
      <alignment/>
      <protection/>
    </xf>
    <xf numFmtId="0" fontId="9" fillId="0" borderId="6" xfId="15" applyFont="1" applyBorder="1" applyAlignment="1">
      <alignment horizontal="center" vertical="center"/>
      <protection/>
    </xf>
    <xf numFmtId="0" fontId="1" fillId="0" borderId="7" xfId="15" applyFont="1" applyBorder="1" applyAlignment="1">
      <alignment horizontal="center" vertical="center"/>
      <protection/>
    </xf>
    <xf numFmtId="49" fontId="21" fillId="0" borderId="0" xfId="15" applyNumberFormat="1" applyFont="1" applyBorder="1" applyAlignment="1" quotePrefix="1">
      <alignment horizontal="distributed"/>
      <protection/>
    </xf>
    <xf numFmtId="0" fontId="1" fillId="0" borderId="0" xfId="15" applyFont="1" applyAlignment="1">
      <alignment/>
      <protection/>
    </xf>
    <xf numFmtId="0" fontId="1" fillId="0" borderId="0" xfId="15">
      <alignment/>
      <protection/>
    </xf>
  </cellXfs>
  <cellStyles count="9">
    <cellStyle name="Normal" xfId="0"/>
    <cellStyle name="一般_收支餘絀綜計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"/>
  <sheetViews>
    <sheetView showGridLines="0" tabSelected="1" workbookViewId="0" topLeftCell="A1">
      <selection activeCell="E68" sqref="E68"/>
    </sheetView>
  </sheetViews>
  <sheetFormatPr defaultColWidth="9.00390625" defaultRowHeight="16.5"/>
  <cols>
    <col min="1" max="1" width="1.625" style="73" customWidth="1"/>
    <col min="2" max="2" width="2.625" style="71" customWidth="1"/>
    <col min="3" max="3" width="13.625" style="72" customWidth="1"/>
    <col min="4" max="4" width="4.125" style="70" customWidth="1"/>
    <col min="5" max="6" width="18.875" style="2" customWidth="1"/>
    <col min="7" max="7" width="17.625" style="2" customWidth="1"/>
    <col min="8" max="8" width="5.625" style="5" customWidth="1"/>
    <col min="9" max="16384" width="8.75390625" style="2" customWidth="1"/>
  </cols>
  <sheetData>
    <row r="1" spans="1:4" ht="21" customHeight="1">
      <c r="A1" s="1"/>
      <c r="B1" s="2"/>
      <c r="C1" s="3"/>
      <c r="D1" s="4"/>
    </row>
    <row r="2" spans="1:8" s="9" customFormat="1" ht="27.75" customHeight="1">
      <c r="A2" s="6" t="s">
        <v>13</v>
      </c>
      <c r="B2" s="7"/>
      <c r="C2" s="7"/>
      <c r="D2" s="7"/>
      <c r="E2" s="7"/>
      <c r="F2" s="7"/>
      <c r="G2" s="7"/>
      <c r="H2" s="8"/>
    </row>
    <row r="3" spans="1:8" s="13" customFormat="1" ht="6" customHeight="1">
      <c r="A3" s="10" t="s">
        <v>14</v>
      </c>
      <c r="B3" s="11"/>
      <c r="C3" s="11"/>
      <c r="D3" s="11"/>
      <c r="E3" s="11"/>
      <c r="F3" s="11"/>
      <c r="G3" s="11"/>
      <c r="H3" s="12"/>
    </row>
    <row r="4" spans="1:8" s="17" customFormat="1" ht="15" customHeight="1">
      <c r="A4" s="14"/>
      <c r="B4" s="14"/>
      <c r="C4" s="14"/>
      <c r="D4" s="14"/>
      <c r="E4" s="14"/>
      <c r="F4" s="14"/>
      <c r="G4" s="15" t="s">
        <v>0</v>
      </c>
      <c r="H4" s="16"/>
    </row>
    <row r="5" spans="1:8" s="25" customFormat="1" ht="18.75" customHeight="1">
      <c r="A5" s="18"/>
      <c r="B5" s="18"/>
      <c r="C5" s="19"/>
      <c r="D5" s="20"/>
      <c r="E5" s="21" t="s">
        <v>15</v>
      </c>
      <c r="F5" s="22"/>
      <c r="G5" s="23"/>
      <c r="H5" s="24" t="s">
        <v>1</v>
      </c>
    </row>
    <row r="6" spans="1:8" s="17" customFormat="1" ht="18.75" customHeight="1">
      <c r="A6" s="26"/>
      <c r="B6" s="26"/>
      <c r="C6" s="26"/>
      <c r="D6" s="27"/>
      <c r="E6" s="74" t="s">
        <v>16</v>
      </c>
      <c r="F6" s="74" t="s">
        <v>2</v>
      </c>
      <c r="G6" s="74" t="s">
        <v>3</v>
      </c>
      <c r="H6" s="74" t="s">
        <v>4</v>
      </c>
    </row>
    <row r="7" spans="1:8" s="17" customFormat="1" ht="27" customHeight="1">
      <c r="A7" s="28"/>
      <c r="B7" s="29" t="s">
        <v>17</v>
      </c>
      <c r="C7" s="30"/>
      <c r="D7" s="31"/>
      <c r="E7" s="75"/>
      <c r="F7" s="75"/>
      <c r="G7" s="75" t="s">
        <v>5</v>
      </c>
      <c r="H7" s="75"/>
    </row>
    <row r="8" spans="1:8" s="39" customFormat="1" ht="6" customHeight="1">
      <c r="A8" s="32"/>
      <c r="B8" s="33"/>
      <c r="C8" s="34"/>
      <c r="D8" s="35"/>
      <c r="E8" s="36"/>
      <c r="F8" s="37"/>
      <c r="G8" s="36"/>
      <c r="H8" s="38"/>
    </row>
    <row r="9" spans="1:8" s="41" customFormat="1" ht="16.5" customHeight="1">
      <c r="A9" s="40" t="s">
        <v>18</v>
      </c>
      <c r="C9" s="42"/>
      <c r="D9" s="43"/>
      <c r="E9" s="44">
        <v>319242078000</v>
      </c>
      <c r="F9" s="44">
        <v>321203765140.85004</v>
      </c>
      <c r="G9" s="45">
        <f>F9-E9</f>
        <v>1961687140.8500366</v>
      </c>
      <c r="H9" s="46">
        <f>IF(E9=0,0,(G9/E9)*100)</f>
        <v>0.6144826374830316</v>
      </c>
    </row>
    <row r="10" spans="1:8" ht="6" customHeight="1">
      <c r="A10" s="47"/>
      <c r="B10" s="48"/>
      <c r="C10" s="49"/>
      <c r="D10" s="50"/>
      <c r="E10" s="51"/>
      <c r="F10" s="51"/>
      <c r="G10" s="52"/>
      <c r="H10" s="53"/>
    </row>
    <row r="11" spans="1:8" ht="16.5" customHeight="1">
      <c r="A11" s="47"/>
      <c r="B11" s="76" t="s">
        <v>19</v>
      </c>
      <c r="C11" s="77"/>
      <c r="D11" s="50"/>
      <c r="E11" s="54">
        <v>60253066000</v>
      </c>
      <c r="F11" s="51">
        <v>59058824570.05</v>
      </c>
      <c r="G11" s="55">
        <f aca="true" t="shared" si="0" ref="G11:G20">F11-E11</f>
        <v>-1194241429.949997</v>
      </c>
      <c r="H11" s="53">
        <f aca="true" t="shared" si="1" ref="H11:H20">IF(E11=0,0,(G11/E11)*100)</f>
        <v>-1.9820425900816347</v>
      </c>
    </row>
    <row r="12" spans="1:8" ht="16.5" customHeight="1">
      <c r="A12" s="47"/>
      <c r="B12" s="76" t="s">
        <v>6</v>
      </c>
      <c r="C12" s="77"/>
      <c r="D12" s="50"/>
      <c r="E12" s="54">
        <v>37482025000</v>
      </c>
      <c r="F12" s="51">
        <v>46832855463.45</v>
      </c>
      <c r="G12" s="55">
        <f t="shared" si="0"/>
        <v>9350830463.449997</v>
      </c>
      <c r="H12" s="53">
        <f t="shared" si="1"/>
        <v>24.947506073778023</v>
      </c>
    </row>
    <row r="13" spans="1:8" ht="16.5" customHeight="1">
      <c r="A13" s="47"/>
      <c r="B13" s="76" t="s">
        <v>20</v>
      </c>
      <c r="C13" s="77"/>
      <c r="D13" s="50"/>
      <c r="E13" s="54">
        <v>30191957000</v>
      </c>
      <c r="F13" s="51">
        <v>34543226658</v>
      </c>
      <c r="G13" s="55">
        <f t="shared" si="0"/>
        <v>4351269658</v>
      </c>
      <c r="H13" s="53">
        <f t="shared" si="1"/>
        <v>14.412015948485884</v>
      </c>
    </row>
    <row r="14" spans="1:8" ht="16.5" customHeight="1">
      <c r="A14" s="47"/>
      <c r="B14" s="76" t="s">
        <v>21</v>
      </c>
      <c r="C14" s="77"/>
      <c r="D14" s="50"/>
      <c r="E14" s="54">
        <v>7546926000</v>
      </c>
      <c r="F14" s="51">
        <v>9281478206</v>
      </c>
      <c r="G14" s="55">
        <f t="shared" si="0"/>
        <v>1734552206</v>
      </c>
      <c r="H14" s="53">
        <f t="shared" si="1"/>
        <v>22.98355921338039</v>
      </c>
    </row>
    <row r="15" spans="1:8" ht="16.5" customHeight="1">
      <c r="A15" s="47"/>
      <c r="B15" s="76" t="s">
        <v>7</v>
      </c>
      <c r="C15" s="77"/>
      <c r="D15" s="50"/>
      <c r="E15" s="54">
        <v>52291215000</v>
      </c>
      <c r="F15" s="51">
        <v>37233400766.29</v>
      </c>
      <c r="G15" s="55">
        <f t="shared" si="0"/>
        <v>-15057814233.71</v>
      </c>
      <c r="H15" s="53">
        <f t="shared" si="1"/>
        <v>-28.796068773139044</v>
      </c>
    </row>
    <row r="16" spans="1:8" ht="16.5" customHeight="1">
      <c r="A16" s="47"/>
      <c r="B16" s="76" t="s">
        <v>22</v>
      </c>
      <c r="C16" s="77"/>
      <c r="D16" s="50"/>
      <c r="E16" s="54">
        <v>73981793000</v>
      </c>
      <c r="F16" s="51">
        <v>75292532011</v>
      </c>
      <c r="G16" s="55">
        <f t="shared" si="0"/>
        <v>1310739011</v>
      </c>
      <c r="H16" s="53">
        <f t="shared" si="1"/>
        <v>1.7717048450015265</v>
      </c>
    </row>
    <row r="17" spans="1:8" ht="16.5" customHeight="1">
      <c r="A17" s="47"/>
      <c r="B17" s="76" t="s">
        <v>23</v>
      </c>
      <c r="C17" s="77"/>
      <c r="D17" s="50"/>
      <c r="E17" s="54">
        <v>100000000</v>
      </c>
      <c r="F17" s="51">
        <v>153184042</v>
      </c>
      <c r="G17" s="55">
        <f t="shared" si="0"/>
        <v>53184042</v>
      </c>
      <c r="H17" s="53">
        <f t="shared" si="1"/>
        <v>53.184042</v>
      </c>
    </row>
    <row r="18" spans="1:8" ht="16.5" customHeight="1">
      <c r="A18" s="47"/>
      <c r="B18" s="76" t="s">
        <v>24</v>
      </c>
      <c r="C18" s="77"/>
      <c r="D18" s="50"/>
      <c r="E18" s="54">
        <v>0</v>
      </c>
      <c r="F18" s="51">
        <v>0</v>
      </c>
      <c r="G18" s="55">
        <f t="shared" si="0"/>
        <v>0</v>
      </c>
      <c r="H18" s="53">
        <f t="shared" si="1"/>
        <v>0</v>
      </c>
    </row>
    <row r="19" spans="1:8" ht="16.5" customHeight="1">
      <c r="A19" s="47"/>
      <c r="B19" s="76" t="s">
        <v>25</v>
      </c>
      <c r="C19" s="77"/>
      <c r="D19" s="50"/>
      <c r="E19" s="54">
        <v>0</v>
      </c>
      <c r="F19" s="51">
        <v>0</v>
      </c>
      <c r="G19" s="55">
        <f t="shared" si="0"/>
        <v>0</v>
      </c>
      <c r="H19" s="53">
        <f t="shared" si="1"/>
        <v>0</v>
      </c>
    </row>
    <row r="20" spans="1:8" ht="16.5" customHeight="1">
      <c r="A20" s="47"/>
      <c r="B20" s="76" t="s">
        <v>26</v>
      </c>
      <c r="C20" s="77"/>
      <c r="D20" s="50"/>
      <c r="E20" s="54">
        <v>57395096000</v>
      </c>
      <c r="F20" s="51">
        <v>58808263424.060005</v>
      </c>
      <c r="G20" s="55">
        <f t="shared" si="0"/>
        <v>1413167424.0600052</v>
      </c>
      <c r="H20" s="53">
        <f t="shared" si="1"/>
        <v>2.462174510623704</v>
      </c>
    </row>
    <row r="21" spans="1:8" ht="5.25" customHeight="1">
      <c r="A21" s="47"/>
      <c r="B21" s="56"/>
      <c r="C21" s="49"/>
      <c r="D21" s="50"/>
      <c r="E21" s="51"/>
      <c r="F21" s="51"/>
      <c r="G21" s="52"/>
      <c r="H21" s="53"/>
    </row>
    <row r="22" spans="1:8" s="41" customFormat="1" ht="16.5" customHeight="1">
      <c r="A22" s="40" t="s">
        <v>27</v>
      </c>
      <c r="C22" s="42"/>
      <c r="D22" s="43"/>
      <c r="E22" s="44">
        <v>256433353000</v>
      </c>
      <c r="F22" s="44">
        <v>269379641408.11996</v>
      </c>
      <c r="G22" s="45">
        <f>F22-E22</f>
        <v>12946288408.119965</v>
      </c>
      <c r="H22" s="46">
        <f>IF(E22=0,0,(G22/E22)*100)</f>
        <v>5.048597718144708</v>
      </c>
    </row>
    <row r="23" spans="1:8" ht="6" customHeight="1">
      <c r="A23" s="47"/>
      <c r="B23" s="48"/>
      <c r="C23" s="49"/>
      <c r="D23" s="50"/>
      <c r="E23" s="51"/>
      <c r="F23" s="51"/>
      <c r="G23" s="52"/>
      <c r="H23" s="53"/>
    </row>
    <row r="24" spans="1:8" ht="16.5" customHeight="1">
      <c r="A24" s="47"/>
      <c r="B24" s="76" t="s">
        <v>8</v>
      </c>
      <c r="C24" s="77"/>
      <c r="D24" s="50"/>
      <c r="E24" s="54">
        <v>41180471000</v>
      </c>
      <c r="F24" s="51">
        <v>45410059642.299995</v>
      </c>
      <c r="G24" s="55">
        <f aca="true" t="shared" si="2" ref="G24:G36">F24-E24</f>
        <v>4229588642.2999954</v>
      </c>
      <c r="H24" s="53">
        <f aca="true" t="shared" si="3" ref="H24:H36">IF(E24=0,0,(G24/E24)*100)</f>
        <v>10.270860287877706</v>
      </c>
    </row>
    <row r="25" spans="1:8" ht="16.5" customHeight="1">
      <c r="A25" s="47"/>
      <c r="B25" s="76" t="s">
        <v>9</v>
      </c>
      <c r="C25" s="77"/>
      <c r="D25" s="50"/>
      <c r="E25" s="54">
        <v>35585253000</v>
      </c>
      <c r="F25" s="51">
        <v>46425631866.079994</v>
      </c>
      <c r="G25" s="55">
        <f t="shared" si="2"/>
        <v>10840378866.079994</v>
      </c>
      <c r="H25" s="53">
        <f t="shared" si="3"/>
        <v>30.46312152418867</v>
      </c>
    </row>
    <row r="26" spans="1:8" ht="16.5" customHeight="1">
      <c r="A26" s="47"/>
      <c r="B26" s="76" t="s">
        <v>28</v>
      </c>
      <c r="C26" s="77"/>
      <c r="D26" s="50"/>
      <c r="E26" s="54">
        <v>56722230000</v>
      </c>
      <c r="F26" s="51">
        <v>60214239729.22</v>
      </c>
      <c r="G26" s="55">
        <f t="shared" si="2"/>
        <v>3492009729.220001</v>
      </c>
      <c r="H26" s="53">
        <f t="shared" si="3"/>
        <v>6.156333644181481</v>
      </c>
    </row>
    <row r="27" spans="1:8" ht="16.5" customHeight="1">
      <c r="A27" s="47"/>
      <c r="B27" s="76" t="s">
        <v>10</v>
      </c>
      <c r="C27" s="77"/>
      <c r="D27" s="50"/>
      <c r="E27" s="54">
        <v>1506537000</v>
      </c>
      <c r="F27" s="51">
        <v>2141388886.83</v>
      </c>
      <c r="G27" s="55">
        <f t="shared" si="2"/>
        <v>634851886.8299999</v>
      </c>
      <c r="H27" s="53">
        <f t="shared" si="3"/>
        <v>42.1398138134012</v>
      </c>
    </row>
    <row r="28" spans="1:8" ht="16.5" customHeight="1">
      <c r="A28" s="47"/>
      <c r="B28" s="76" t="s">
        <v>29</v>
      </c>
      <c r="C28" s="77"/>
      <c r="D28" s="50"/>
      <c r="E28" s="54">
        <v>12242836000</v>
      </c>
      <c r="F28" s="51">
        <v>7131328785.969999</v>
      </c>
      <c r="G28" s="55">
        <f t="shared" si="2"/>
        <v>-5111507214.030001</v>
      </c>
      <c r="H28" s="53">
        <f t="shared" si="3"/>
        <v>-41.75100617234438</v>
      </c>
    </row>
    <row r="29" spans="1:8" ht="16.5" customHeight="1">
      <c r="A29" s="47"/>
      <c r="B29" s="76" t="s">
        <v>30</v>
      </c>
      <c r="C29" s="77"/>
      <c r="D29" s="50"/>
      <c r="E29" s="54">
        <v>71734976000</v>
      </c>
      <c r="F29" s="51">
        <v>73309511904.6</v>
      </c>
      <c r="G29" s="55">
        <f t="shared" si="2"/>
        <v>1574535904.600006</v>
      </c>
      <c r="H29" s="53">
        <f t="shared" si="3"/>
        <v>2.1949347339295215</v>
      </c>
    </row>
    <row r="30" spans="1:8" ht="16.5" customHeight="1">
      <c r="A30" s="47"/>
      <c r="B30" s="76" t="s">
        <v>31</v>
      </c>
      <c r="C30" s="77"/>
      <c r="D30" s="50"/>
      <c r="E30" s="54">
        <v>0</v>
      </c>
      <c r="F30" s="51">
        <v>0</v>
      </c>
      <c r="G30" s="55">
        <f t="shared" si="2"/>
        <v>0</v>
      </c>
      <c r="H30" s="53">
        <f t="shared" si="3"/>
        <v>0</v>
      </c>
    </row>
    <row r="31" spans="1:8" ht="16.5" customHeight="1">
      <c r="A31" s="47"/>
      <c r="B31" s="76" t="s">
        <v>32</v>
      </c>
      <c r="C31" s="77"/>
      <c r="D31" s="50"/>
      <c r="E31" s="54">
        <v>2760622000</v>
      </c>
      <c r="F31" s="51">
        <v>3703051355</v>
      </c>
      <c r="G31" s="55">
        <f t="shared" si="2"/>
        <v>942429355</v>
      </c>
      <c r="H31" s="53">
        <f t="shared" si="3"/>
        <v>34.138297637271606</v>
      </c>
    </row>
    <row r="32" spans="1:8" ht="16.5" customHeight="1">
      <c r="A32" s="47"/>
      <c r="B32" s="76" t="s">
        <v>33</v>
      </c>
      <c r="C32" s="77"/>
      <c r="D32" s="50"/>
      <c r="E32" s="54">
        <v>4949301000</v>
      </c>
      <c r="F32" s="51">
        <v>3069934559.62</v>
      </c>
      <c r="G32" s="55">
        <f t="shared" si="2"/>
        <v>-1879366440.38</v>
      </c>
      <c r="H32" s="53">
        <f t="shared" si="3"/>
        <v>-37.97236095319319</v>
      </c>
    </row>
    <row r="33" spans="1:8" ht="16.5" customHeight="1">
      <c r="A33" s="47"/>
      <c r="B33" s="76" t="s">
        <v>11</v>
      </c>
      <c r="C33" s="77"/>
      <c r="D33" s="50"/>
      <c r="E33" s="54">
        <v>19479629000</v>
      </c>
      <c r="F33" s="51">
        <v>17546581972.35</v>
      </c>
      <c r="G33" s="55">
        <f t="shared" si="2"/>
        <v>-1933047027.6500015</v>
      </c>
      <c r="H33" s="53">
        <f t="shared" si="3"/>
        <v>-9.923428355078023</v>
      </c>
    </row>
    <row r="34" spans="1:8" ht="16.5" customHeight="1">
      <c r="A34" s="47"/>
      <c r="B34" s="76" t="s">
        <v>34</v>
      </c>
      <c r="C34" s="78"/>
      <c r="D34" s="50"/>
      <c r="E34" s="54">
        <v>4617970000</v>
      </c>
      <c r="F34" s="51">
        <v>6015851175.55</v>
      </c>
      <c r="G34" s="55">
        <f t="shared" si="2"/>
        <v>1397881175.5500002</v>
      </c>
      <c r="H34" s="53">
        <f t="shared" si="3"/>
        <v>30.270468962552815</v>
      </c>
    </row>
    <row r="35" spans="1:8" ht="16.5" customHeight="1">
      <c r="A35" s="47"/>
      <c r="B35" s="76" t="s">
        <v>35</v>
      </c>
      <c r="C35" s="77"/>
      <c r="D35" s="50"/>
      <c r="E35" s="54">
        <v>0</v>
      </c>
      <c r="F35" s="51">
        <v>0</v>
      </c>
      <c r="G35" s="55">
        <f t="shared" si="2"/>
        <v>0</v>
      </c>
      <c r="H35" s="53">
        <f t="shared" si="3"/>
        <v>0</v>
      </c>
    </row>
    <row r="36" spans="1:8" ht="16.5" customHeight="1">
      <c r="A36" s="47"/>
      <c r="B36" s="76" t="s">
        <v>36</v>
      </c>
      <c r="C36" s="77"/>
      <c r="D36" s="50"/>
      <c r="E36" s="54">
        <v>5653528000</v>
      </c>
      <c r="F36" s="51">
        <v>4412061530.6</v>
      </c>
      <c r="G36" s="55">
        <f t="shared" si="2"/>
        <v>-1241466469.3999996</v>
      </c>
      <c r="H36" s="53">
        <f t="shared" si="3"/>
        <v>-21.95914603058479</v>
      </c>
    </row>
    <row r="37" spans="1:8" ht="4.5" customHeight="1">
      <c r="A37" s="47"/>
      <c r="B37" s="48"/>
      <c r="C37" s="49"/>
      <c r="D37" s="50"/>
      <c r="E37" s="51"/>
      <c r="F37" s="51"/>
      <c r="G37" s="52"/>
      <c r="H37" s="53"/>
    </row>
    <row r="38" spans="1:8" s="41" customFormat="1" ht="16.5" customHeight="1">
      <c r="A38" s="40" t="s">
        <v>37</v>
      </c>
      <c r="C38" s="42"/>
      <c r="D38" s="43"/>
      <c r="E38" s="44">
        <v>62808725000</v>
      </c>
      <c r="F38" s="44">
        <v>51824123732.73007</v>
      </c>
      <c r="G38" s="45">
        <f>F38-E38</f>
        <v>-10984601267.269928</v>
      </c>
      <c r="H38" s="46">
        <f>IF(E38=0,0,(G38/E38)*100)</f>
        <v>-17.48897349416013</v>
      </c>
    </row>
    <row r="39" spans="1:8" ht="3" customHeight="1">
      <c r="A39" s="47"/>
      <c r="B39" s="57"/>
      <c r="C39" s="58"/>
      <c r="D39" s="59"/>
      <c r="E39" s="51"/>
      <c r="F39" s="51"/>
      <c r="G39" s="52"/>
      <c r="H39" s="53"/>
    </row>
    <row r="40" spans="1:8" s="41" customFormat="1" ht="16.5" customHeight="1">
      <c r="A40" s="40" t="s">
        <v>38</v>
      </c>
      <c r="C40" s="42"/>
      <c r="D40" s="43"/>
      <c r="E40" s="44">
        <v>12092088000</v>
      </c>
      <c r="F40" s="44">
        <v>13707216307.37</v>
      </c>
      <c r="G40" s="45">
        <f>F40-E40</f>
        <v>1615128307.3700008</v>
      </c>
      <c r="H40" s="46">
        <f>IF(E40=0,0,(G40/E40)*100)</f>
        <v>13.356901697787848</v>
      </c>
    </row>
    <row r="41" spans="1:8" ht="3" customHeight="1">
      <c r="A41" s="47"/>
      <c r="B41" s="48"/>
      <c r="C41" s="49"/>
      <c r="D41" s="50"/>
      <c r="E41" s="51"/>
      <c r="F41" s="51"/>
      <c r="G41" s="52"/>
      <c r="H41" s="53"/>
    </row>
    <row r="42" spans="1:8" ht="16.5" customHeight="1">
      <c r="A42" s="47"/>
      <c r="B42" s="76" t="s">
        <v>12</v>
      </c>
      <c r="C42" s="77"/>
      <c r="D42" s="50"/>
      <c r="E42" s="54">
        <v>4451172000</v>
      </c>
      <c r="F42" s="51">
        <v>3684719734.44</v>
      </c>
      <c r="G42" s="55">
        <f>F42-E42</f>
        <v>-766452265.56</v>
      </c>
      <c r="H42" s="53">
        <f>IF(E42=0,0,(G42/E42)*100)</f>
        <v>-17.219111406164487</v>
      </c>
    </row>
    <row r="43" spans="1:8" ht="16.5" customHeight="1">
      <c r="A43" s="47"/>
      <c r="B43" s="76" t="s">
        <v>39</v>
      </c>
      <c r="C43" s="77"/>
      <c r="D43" s="50"/>
      <c r="E43" s="54">
        <v>7640916000</v>
      </c>
      <c r="F43" s="51">
        <v>10022496572.93</v>
      </c>
      <c r="G43" s="55">
        <f>F43-E43</f>
        <v>2381580572.9300003</v>
      </c>
      <c r="H43" s="53">
        <f>IF(E43=0,0,(G43/E43)*100)</f>
        <v>31.168783597804246</v>
      </c>
    </row>
    <row r="44" spans="1:8" ht="3" customHeight="1">
      <c r="A44" s="47"/>
      <c r="B44" s="48"/>
      <c r="C44" s="49"/>
      <c r="D44" s="50"/>
      <c r="E44" s="51"/>
      <c r="F44" s="51"/>
      <c r="G44" s="52"/>
      <c r="H44" s="53"/>
    </row>
    <row r="45" spans="1:8" s="41" customFormat="1" ht="16.5" customHeight="1">
      <c r="A45" s="40" t="s">
        <v>40</v>
      </c>
      <c r="C45" s="42"/>
      <c r="D45" s="43"/>
      <c r="E45" s="44">
        <v>19492381000</v>
      </c>
      <c r="F45" s="44">
        <v>19884892156.120003</v>
      </c>
      <c r="G45" s="45">
        <f>F45-E45</f>
        <v>392511156.12000275</v>
      </c>
      <c r="H45" s="46">
        <f>IF(E45=0,0,(G45/E45)*100)</f>
        <v>2.0136644985546033</v>
      </c>
    </row>
    <row r="46" spans="1:8" ht="4.5" customHeight="1">
      <c r="A46" s="47"/>
      <c r="B46" s="48"/>
      <c r="C46" s="49"/>
      <c r="D46" s="50"/>
      <c r="E46" s="51"/>
      <c r="F46" s="51"/>
      <c r="G46" s="52"/>
      <c r="H46" s="53"/>
    </row>
    <row r="47" spans="1:8" ht="16.5" customHeight="1">
      <c r="A47" s="47"/>
      <c r="B47" s="76" t="s">
        <v>41</v>
      </c>
      <c r="C47" s="77"/>
      <c r="D47" s="50"/>
      <c r="E47" s="54">
        <v>13376218000</v>
      </c>
      <c r="F47" s="51">
        <v>12934323224.1</v>
      </c>
      <c r="G47" s="55">
        <f>F47-E47</f>
        <v>-441894775.8999996</v>
      </c>
      <c r="H47" s="53">
        <f>IF(E47=0,0,(G47/E47)*100)</f>
        <v>-3.3035853325656</v>
      </c>
    </row>
    <row r="48" spans="1:8" ht="16.5" customHeight="1">
      <c r="A48" s="47"/>
      <c r="B48" s="76" t="s">
        <v>42</v>
      </c>
      <c r="C48" s="77"/>
      <c r="D48" s="50"/>
      <c r="E48" s="54">
        <v>6116163000</v>
      </c>
      <c r="F48" s="51">
        <v>6950568932.020001</v>
      </c>
      <c r="G48" s="55">
        <f>F48-E48</f>
        <v>834405932.0200014</v>
      </c>
      <c r="H48" s="53">
        <f>IF(E48=0,0,(G48/E48)*100)</f>
        <v>13.642637255089529</v>
      </c>
    </row>
    <row r="49" spans="1:8" ht="2.25" customHeight="1">
      <c r="A49" s="47"/>
      <c r="B49" s="48"/>
      <c r="C49" s="49"/>
      <c r="D49" s="50"/>
      <c r="E49" s="51"/>
      <c r="F49" s="51"/>
      <c r="G49" s="52"/>
      <c r="H49" s="53"/>
    </row>
    <row r="50" spans="1:8" s="41" customFormat="1" ht="16.5" customHeight="1">
      <c r="A50" s="40" t="s">
        <v>43</v>
      </c>
      <c r="C50" s="42"/>
      <c r="D50" s="43"/>
      <c r="E50" s="44">
        <v>-7400293000</v>
      </c>
      <c r="F50" s="44">
        <v>-6177675848.750002</v>
      </c>
      <c r="G50" s="45">
        <f>F50-E50</f>
        <v>1222617151.249998</v>
      </c>
      <c r="H50" s="60">
        <f>IF(E50=0,0,(G50/E50)*100)</f>
        <v>-16.52119924508392</v>
      </c>
    </row>
    <row r="51" spans="1:8" ht="3" customHeight="1">
      <c r="A51" s="47"/>
      <c r="B51" s="61"/>
      <c r="C51" s="62"/>
      <c r="D51" s="50"/>
      <c r="E51" s="51"/>
      <c r="F51" s="51"/>
      <c r="G51" s="52"/>
      <c r="H51" s="53"/>
    </row>
    <row r="52" spans="1:8" ht="16.5" customHeight="1">
      <c r="A52" s="40" t="s">
        <v>44</v>
      </c>
      <c r="B52" s="61"/>
      <c r="C52" s="62"/>
      <c r="D52" s="50"/>
      <c r="E52" s="63">
        <v>0</v>
      </c>
      <c r="F52" s="44">
        <v>0</v>
      </c>
      <c r="G52" s="45">
        <f>F52-E52</f>
        <v>0</v>
      </c>
      <c r="H52" s="46">
        <f>IF(E52=0,0,(G52/E52)*100)</f>
        <v>0</v>
      </c>
    </row>
    <row r="53" spans="1:8" ht="3" customHeight="1">
      <c r="A53" s="40"/>
      <c r="B53" s="61"/>
      <c r="C53" s="62"/>
      <c r="D53" s="50"/>
      <c r="E53" s="51"/>
      <c r="F53" s="51"/>
      <c r="G53" s="52"/>
      <c r="H53" s="53"/>
    </row>
    <row r="54" spans="1:8" s="41" customFormat="1" ht="16.5" customHeight="1">
      <c r="A54" s="40" t="s">
        <v>45</v>
      </c>
      <c r="C54" s="42"/>
      <c r="D54" s="43"/>
      <c r="E54" s="44">
        <v>55408432000</v>
      </c>
      <c r="F54" s="44">
        <v>45646447883.98007</v>
      </c>
      <c r="G54" s="45">
        <f>F54-E54</f>
        <v>-9761984116.019928</v>
      </c>
      <c r="H54" s="46">
        <f>IF(E54=0,0,(G54/E54)*100)</f>
        <v>-17.618228424186285</v>
      </c>
    </row>
    <row r="55" spans="1:8" ht="3" customHeight="1">
      <c r="A55" s="64"/>
      <c r="B55" s="65"/>
      <c r="C55" s="66"/>
      <c r="D55" s="67"/>
      <c r="E55" s="68"/>
      <c r="F55" s="68"/>
      <c r="G55" s="68"/>
      <c r="H55" s="69"/>
    </row>
    <row r="56" ht="16.5">
      <c r="A56" s="70"/>
    </row>
    <row r="57" ht="16.5">
      <c r="A57" s="70"/>
    </row>
  </sheetData>
  <mergeCells count="31">
    <mergeCell ref="B36:C36"/>
    <mergeCell ref="B42:C42"/>
    <mergeCell ref="B48:C48"/>
    <mergeCell ref="B43:C43"/>
    <mergeCell ref="B47:C47"/>
    <mergeCell ref="B26:C26"/>
    <mergeCell ref="B27:C27"/>
    <mergeCell ref="B28:C28"/>
    <mergeCell ref="B29:C29"/>
    <mergeCell ref="B15:C15"/>
    <mergeCell ref="B20:C20"/>
    <mergeCell ref="B24:C24"/>
    <mergeCell ref="B25:C25"/>
    <mergeCell ref="B16:C16"/>
    <mergeCell ref="B17:C17"/>
    <mergeCell ref="B18:C18"/>
    <mergeCell ref="B19:C19"/>
    <mergeCell ref="B11:C11"/>
    <mergeCell ref="B12:C12"/>
    <mergeCell ref="B13:C13"/>
    <mergeCell ref="B14:C14"/>
    <mergeCell ref="B30:C30"/>
    <mergeCell ref="B31:C31"/>
    <mergeCell ref="B32:C32"/>
    <mergeCell ref="B35:C35"/>
    <mergeCell ref="B33:C33"/>
    <mergeCell ref="B34:C34"/>
    <mergeCell ref="E6:E7"/>
    <mergeCell ref="F6:F7"/>
    <mergeCell ref="G6:G7"/>
    <mergeCell ref="H6:H7"/>
  </mergeCells>
  <printOptions horizontalCentered="1"/>
  <pageMargins left="0.5905511811023623" right="0.5905511811023623" top="0.5118110236220472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乙-1-01</dc:title>
  <dc:subject>乙-1-01</dc:subject>
  <dc:creator>行政院主計處</dc:creator>
  <cp:keywords/>
  <dc:description> </dc:description>
  <cp:lastModifiedBy>Administrator</cp:lastModifiedBy>
  <dcterms:created xsi:type="dcterms:W3CDTF">2004-07-08T10:39:17Z</dcterms:created>
  <dcterms:modified xsi:type="dcterms:W3CDTF">2008-11-13T11:30:46Z</dcterms:modified>
  <cp:category>I14</cp:category>
  <cp:version/>
  <cp:contentType/>
  <cp:contentStatus/>
</cp:coreProperties>
</file>