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15" windowHeight="8880" activeTab="0"/>
  </bookViews>
  <sheets>
    <sheet name="政事別總" sheetId="1" r:id="rId1"/>
  </sheets>
  <externalReferences>
    <externalReference r:id="rId4"/>
  </externalReferences>
  <definedNames>
    <definedName name="_xlnm.Print_Area" localSheetId="0">'政事別總'!$A$1:$I$41</definedName>
    <definedName name="_xlnm.Print_Titles" localSheetId="0">'政事別總'!$6:$7</definedName>
  </definedNames>
  <calcPr fullCalcOnLoad="1"/>
</workbook>
</file>

<file path=xl/sharedStrings.xml><?xml version="1.0" encoding="utf-8"?>
<sst xmlns="http://schemas.openxmlformats.org/spreadsheetml/2006/main" count="36" uniqueCount="35">
  <si>
    <t>名稱</t>
  </si>
  <si>
    <t>文化支出</t>
  </si>
  <si>
    <t>中央政府</t>
  </si>
  <si>
    <t>九二一震災災後重建特別預算</t>
  </si>
  <si>
    <t>歲出政事別預算總表</t>
  </si>
  <si>
    <t>中華民國九十年度</t>
  </si>
  <si>
    <t>單位：新台幣千元；％</t>
  </si>
  <si>
    <t>科目</t>
  </si>
  <si>
    <t>經常門</t>
  </si>
  <si>
    <t>資本門</t>
  </si>
  <si>
    <t>合計</t>
  </si>
  <si>
    <t>款</t>
  </si>
  <si>
    <t>金額</t>
  </si>
  <si>
    <t>百分比</t>
  </si>
  <si>
    <t>總計</t>
  </si>
  <si>
    <t>（1.一般政務支出）</t>
  </si>
  <si>
    <t>行政支出</t>
  </si>
  <si>
    <t>民政支出</t>
  </si>
  <si>
    <t>財務支出</t>
  </si>
  <si>
    <t xml:space="preserve"> </t>
  </si>
  <si>
    <t>（2.教育科學文化支出）</t>
  </si>
  <si>
    <t>教育支出</t>
  </si>
  <si>
    <t>（3.經濟發展支出）</t>
  </si>
  <si>
    <t>農業支出</t>
  </si>
  <si>
    <t>交通支出</t>
  </si>
  <si>
    <t>其他經濟服務支出</t>
  </si>
  <si>
    <t>（4.社會福利支出）</t>
  </si>
  <si>
    <t>社會保險支出</t>
  </si>
  <si>
    <t>社會救助支出</t>
  </si>
  <si>
    <t>福利服務支出</t>
  </si>
  <si>
    <t>國民就業支出</t>
  </si>
  <si>
    <t>醫療保健支出</t>
  </si>
  <si>
    <t>（5.社區發展及環境保護支出）</t>
  </si>
  <si>
    <t>環境保護支出</t>
  </si>
  <si>
    <t>社區發展支出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</si>
</sst>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);[Red]\(#,##0.00\)"/>
    <numFmt numFmtId="178" formatCode="0.00_ "/>
    <numFmt numFmtId="179" formatCode="#,##0_ "/>
    <numFmt numFmtId="180" formatCode="000"/>
    <numFmt numFmtId="181" formatCode="#,##0_ ;[Red]\-#,##0\ "/>
    <numFmt numFmtId="182" formatCode="_-* #,##0_-;\-* #,##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"/>
    <numFmt numFmtId="187" formatCode="#,##0.0"/>
  </numFmts>
  <fonts count="7">
    <font>
      <sz val="12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sz val="18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0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6" fontId="4" fillId="2" borderId="0" xfId="0" applyNumberFormat="1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vertical="center" wrapText="1"/>
    </xf>
    <xf numFmtId="176" fontId="5" fillId="2" borderId="0" xfId="0" applyNumberFormat="1" applyFont="1" applyFill="1" applyBorder="1" applyAlignment="1">
      <alignment vertical="center" wrapText="1"/>
    </xf>
    <xf numFmtId="176" fontId="6" fillId="2" borderId="0" xfId="0" applyNumberFormat="1" applyFon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176" fontId="5" fillId="2" borderId="0" xfId="0" applyNumberFormat="1" applyFont="1" applyFill="1" applyBorder="1" applyAlignment="1">
      <alignment horizontal="distributed" vertical="center" wrapText="1"/>
    </xf>
    <xf numFmtId="176" fontId="5" fillId="2" borderId="2" xfId="0" applyNumberFormat="1" applyFont="1" applyFill="1" applyBorder="1" applyAlignment="1">
      <alignment horizontal="distributed" vertical="center" wrapText="1"/>
    </xf>
    <xf numFmtId="176" fontId="5" fillId="2" borderId="4" xfId="0" applyNumberFormat="1" applyFont="1" applyFill="1" applyBorder="1" applyAlignment="1">
      <alignment horizontal="distributed" vertical="center" wrapText="1"/>
    </xf>
    <xf numFmtId="176" fontId="5" fillId="2" borderId="4" xfId="0" applyNumberFormat="1" applyFont="1" applyFill="1" applyBorder="1" applyAlignment="1">
      <alignment horizontal="right" vertical="center" wrapText="1"/>
    </xf>
    <xf numFmtId="10" fontId="5" fillId="2" borderId="5" xfId="0" applyNumberFormat="1" applyFont="1" applyFill="1" applyBorder="1" applyAlignment="1">
      <alignment horizontal="right" vertical="center" wrapText="1"/>
    </xf>
    <xf numFmtId="176" fontId="5" fillId="3" borderId="6" xfId="0" applyNumberFormat="1" applyFont="1" applyFill="1" applyBorder="1" applyAlignment="1">
      <alignment horizontal="center" vertical="center" wrapText="1"/>
    </xf>
    <xf numFmtId="176" fontId="5" fillId="3" borderId="4" xfId="0" applyNumberFormat="1" applyFont="1" applyFill="1" applyBorder="1" applyAlignment="1">
      <alignment horizontal="center" vertical="center" wrapText="1"/>
    </xf>
    <xf numFmtId="176" fontId="5" fillId="3" borderId="4" xfId="0" applyNumberFormat="1" applyFont="1" applyFill="1" applyBorder="1" applyAlignment="1">
      <alignment horizontal="left" vertical="center" wrapText="1"/>
    </xf>
    <xf numFmtId="176" fontId="5" fillId="3" borderId="4" xfId="0" applyNumberFormat="1" applyFont="1" applyFill="1" applyBorder="1" applyAlignment="1">
      <alignment horizontal="right" vertical="center" wrapText="1"/>
    </xf>
    <xf numFmtId="10" fontId="5" fillId="3" borderId="5" xfId="0" applyNumberFormat="1" applyFont="1" applyFill="1" applyBorder="1" applyAlignment="1">
      <alignment horizontal="right" vertical="center" wrapText="1"/>
    </xf>
    <xf numFmtId="176" fontId="5" fillId="3" borderId="0" xfId="0" applyNumberFormat="1" applyFont="1" applyFill="1" applyBorder="1" applyAlignment="1">
      <alignment horizontal="left" vertical="center" wrapText="1"/>
    </xf>
    <xf numFmtId="176" fontId="5" fillId="3" borderId="4" xfId="0" applyNumberFormat="1" applyFont="1" applyFill="1" applyBorder="1" applyAlignment="1">
      <alignment horizontal="left" vertical="center" wrapText="1" indent="1"/>
    </xf>
    <xf numFmtId="176" fontId="5" fillId="3" borderId="0" xfId="0" applyNumberFormat="1" applyFont="1" applyFill="1" applyBorder="1" applyAlignment="1">
      <alignment vertical="center" wrapText="1"/>
    </xf>
    <xf numFmtId="176" fontId="5" fillId="4" borderId="6" xfId="0" applyNumberFormat="1" applyFont="1" applyFill="1" applyBorder="1" applyAlignment="1">
      <alignment horizontal="center" vertical="center" wrapText="1"/>
    </xf>
    <xf numFmtId="176" fontId="5" fillId="4" borderId="4" xfId="0" applyNumberFormat="1" applyFont="1" applyFill="1" applyBorder="1" applyAlignment="1">
      <alignment horizontal="center" vertical="center" wrapText="1"/>
    </xf>
    <xf numFmtId="176" fontId="5" fillId="4" borderId="4" xfId="0" applyNumberFormat="1" applyFont="1" applyFill="1" applyBorder="1" applyAlignment="1">
      <alignment vertical="center" wrapText="1"/>
    </xf>
    <xf numFmtId="176" fontId="5" fillId="4" borderId="4" xfId="0" applyNumberFormat="1" applyFont="1" applyFill="1" applyBorder="1" applyAlignment="1">
      <alignment horizontal="right" vertical="center" wrapText="1"/>
    </xf>
    <xf numFmtId="10" fontId="5" fillId="4" borderId="5" xfId="0" applyNumberFormat="1" applyFont="1" applyFill="1" applyBorder="1" applyAlignment="1">
      <alignment horizontal="right" vertical="center" wrapText="1"/>
    </xf>
    <xf numFmtId="176" fontId="5" fillId="4" borderId="0" xfId="0" applyNumberFormat="1" applyFont="1" applyFill="1" applyBorder="1" applyAlignment="1">
      <alignment vertical="center" wrapText="1"/>
    </xf>
    <xf numFmtId="176" fontId="5" fillId="4" borderId="4" xfId="0" applyNumberFormat="1" applyFont="1" applyFill="1" applyBorder="1" applyAlignment="1">
      <alignment horizontal="left" vertical="center" wrapText="1" indent="1"/>
    </xf>
    <xf numFmtId="176" fontId="5" fillId="3" borderId="4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176" fontId="5" fillId="4" borderId="4" xfId="0" applyNumberFormat="1" applyFont="1" applyFill="1" applyBorder="1" applyAlignment="1">
      <alignment horizontal="left" vertical="center" wrapText="1"/>
    </xf>
    <xf numFmtId="176" fontId="5" fillId="4" borderId="0" xfId="0" applyNumberFormat="1" applyFont="1" applyFill="1" applyBorder="1" applyAlignment="1">
      <alignment horizontal="left" vertical="center" wrapText="1"/>
    </xf>
    <xf numFmtId="176" fontId="5" fillId="2" borderId="6" xfId="0" applyNumberFormat="1" applyFont="1" applyFill="1" applyBorder="1" applyAlignment="1">
      <alignment vertical="center" wrapText="1"/>
    </xf>
    <xf numFmtId="176" fontId="5" fillId="2" borderId="4" xfId="0" applyNumberFormat="1" applyFont="1" applyFill="1" applyBorder="1" applyAlignment="1">
      <alignment vertical="center" wrapText="1"/>
    </xf>
    <xf numFmtId="10" fontId="5" fillId="2" borderId="5" xfId="0" applyNumberFormat="1" applyFont="1" applyFill="1" applyBorder="1" applyAlignment="1">
      <alignment vertical="center" wrapText="1"/>
    </xf>
    <xf numFmtId="176" fontId="5" fillId="2" borderId="7" xfId="0" applyNumberFormat="1" applyFont="1" applyFill="1" applyBorder="1" applyAlignment="1">
      <alignment vertical="center" wrapText="1"/>
    </xf>
    <xf numFmtId="176" fontId="5" fillId="2" borderId="8" xfId="0" applyNumberFormat="1" applyFont="1" applyFill="1" applyBorder="1" applyAlignment="1">
      <alignment vertical="center" wrapText="1"/>
    </xf>
    <xf numFmtId="176" fontId="5" fillId="2" borderId="8" xfId="0" applyNumberFormat="1" applyFont="1" applyFill="1" applyBorder="1" applyAlignment="1">
      <alignment horizontal="right" vertical="center" wrapText="1"/>
    </xf>
    <xf numFmtId="10" fontId="5" fillId="2" borderId="9" xfId="0" applyNumberFormat="1" applyFont="1" applyFill="1" applyBorder="1" applyAlignment="1">
      <alignment vertical="center" wrapText="1"/>
    </xf>
    <xf numFmtId="176" fontId="4" fillId="2" borderId="0" xfId="0" applyNumberFormat="1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 wrapText="1"/>
    </xf>
    <xf numFmtId="0" fontId="5" fillId="2" borderId="8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2" xfId="0" applyFont="1" applyFill="1" applyBorder="1" applyAlignment="1">
      <alignment horizontal="distributed" vertical="center" wrapText="1"/>
    </xf>
    <xf numFmtId="176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5" fillId="3" borderId="6" xfId="0" applyNumberFormat="1" applyFont="1" applyFill="1" applyBorder="1" applyAlignment="1">
      <alignment horizontal="center" vertical="center" wrapText="1"/>
    </xf>
    <xf numFmtId="176" fontId="5" fillId="3" borderId="4" xfId="0" applyNumberFormat="1" applyFont="1" applyFill="1" applyBorder="1" applyAlignment="1">
      <alignment horizontal="center" vertical="center" wrapText="1"/>
    </xf>
    <xf numFmtId="176" fontId="5" fillId="4" borderId="6" xfId="0" applyNumberFormat="1" applyFont="1" applyFill="1" applyBorder="1" applyAlignment="1">
      <alignment horizontal="center" vertical="center" wrapText="1"/>
    </xf>
    <xf numFmtId="176" fontId="5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176" fontId="5" fillId="2" borderId="6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21(1)&#29305;&#21029;&#38928;&#31639;&#19978;&#32178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機關別總"/>
      <sheetName val="政事別預算表"/>
      <sheetName val="機關別預算表"/>
      <sheetName val="用途別總"/>
      <sheetName val="用途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Normal="60" zoomScaleSheetLayoutView="10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I1"/>
    </sheetView>
  </sheetViews>
  <sheetFormatPr defaultColWidth="9.00390625" defaultRowHeight="16.5"/>
  <cols>
    <col min="1" max="1" width="4.125" style="4" customWidth="1"/>
    <col min="2" max="2" width="5.75390625" style="4" hidden="1" customWidth="1"/>
    <col min="3" max="3" width="0.37109375" style="4" hidden="1" customWidth="1"/>
    <col min="4" max="4" width="5.75390625" style="4" hidden="1" customWidth="1"/>
    <col min="5" max="5" width="30.625" style="4" customWidth="1"/>
    <col min="6" max="8" width="15.625" style="4" customWidth="1"/>
    <col min="9" max="9" width="10.625" style="4" customWidth="1"/>
    <col min="10" max="10" width="12.875" style="4" customWidth="1"/>
    <col min="11" max="16384" width="8.875" style="4" customWidth="1"/>
  </cols>
  <sheetData>
    <row r="1" spans="1:9" s="1" customFormat="1" ht="25.5">
      <c r="A1" s="41" t="s">
        <v>2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27.75">
      <c r="A2" s="40" t="s">
        <v>3</v>
      </c>
      <c r="B2" s="40"/>
      <c r="C2" s="40"/>
      <c r="D2" s="40"/>
      <c r="E2" s="40"/>
      <c r="F2" s="40"/>
      <c r="G2" s="40"/>
      <c r="H2" s="40"/>
      <c r="I2" s="40"/>
    </row>
    <row r="3" spans="1:9" s="3" customFormat="1" ht="25.5">
      <c r="A3" s="41" t="s">
        <v>4</v>
      </c>
      <c r="B3" s="41"/>
      <c r="C3" s="41"/>
      <c r="D3" s="41"/>
      <c r="E3" s="41"/>
      <c r="F3" s="41"/>
      <c r="G3" s="41"/>
      <c r="H3" s="41"/>
      <c r="I3" s="41"/>
    </row>
    <row r="4" spans="1:9" ht="16.5">
      <c r="A4" s="48" t="s">
        <v>5</v>
      </c>
      <c r="B4" s="49"/>
      <c r="C4" s="49"/>
      <c r="D4" s="49"/>
      <c r="E4" s="49"/>
      <c r="F4" s="49"/>
      <c r="G4" s="49"/>
      <c r="H4" s="50"/>
      <c r="I4" s="50"/>
    </row>
    <row r="5" spans="1:9" s="5" customFormat="1" ht="14.25">
      <c r="A5" s="42" t="s">
        <v>6</v>
      </c>
      <c r="B5" s="42"/>
      <c r="C5" s="42"/>
      <c r="D5" s="42"/>
      <c r="E5" s="42"/>
      <c r="F5" s="42"/>
      <c r="G5" s="42"/>
      <c r="H5" s="42"/>
      <c r="I5" s="42"/>
    </row>
    <row r="6" spans="1:9" s="9" customFormat="1" ht="16.5">
      <c r="A6" s="57" t="s">
        <v>7</v>
      </c>
      <c r="B6" s="58"/>
      <c r="C6" s="58"/>
      <c r="D6" s="58"/>
      <c r="E6" s="58"/>
      <c r="F6" s="43" t="s">
        <v>8</v>
      </c>
      <c r="G6" s="43" t="s">
        <v>9</v>
      </c>
      <c r="H6" s="46" t="s">
        <v>10</v>
      </c>
      <c r="I6" s="47"/>
    </row>
    <row r="7" spans="1:9" s="9" customFormat="1" ht="16.5">
      <c r="A7" s="6" t="s">
        <v>11</v>
      </c>
      <c r="B7" s="7"/>
      <c r="C7" s="7"/>
      <c r="D7" s="7"/>
      <c r="E7" s="10" t="s">
        <v>0</v>
      </c>
      <c r="F7" s="44"/>
      <c r="G7" s="45"/>
      <c r="H7" s="7" t="s">
        <v>12</v>
      </c>
      <c r="I7" s="8" t="s">
        <v>13</v>
      </c>
    </row>
    <row r="8" spans="1:9" ht="16.5">
      <c r="A8" s="59"/>
      <c r="B8" s="60"/>
      <c r="C8" s="60"/>
      <c r="D8" s="60"/>
      <c r="E8" s="11" t="s">
        <v>14</v>
      </c>
      <c r="F8" s="12">
        <f>SUM(F9,F13,F16,F20,F26,F29)</f>
        <v>23073633</v>
      </c>
      <c r="G8" s="12">
        <f>SUM(G9,G13,G16,G20,G26,G29)</f>
        <v>49685162</v>
      </c>
      <c r="H8" s="12">
        <f>SUM(H9,H13,H16,H20,H26,H29)</f>
        <v>72758795</v>
      </c>
      <c r="I8" s="13">
        <v>1</v>
      </c>
    </row>
    <row r="9" spans="1:9" s="19" customFormat="1" ht="16.5">
      <c r="A9" s="51"/>
      <c r="B9" s="52"/>
      <c r="C9" s="52"/>
      <c r="D9" s="52"/>
      <c r="E9" s="16" t="s">
        <v>15</v>
      </c>
      <c r="F9" s="17">
        <f>SUM(F10:F12)</f>
        <v>203361</v>
      </c>
      <c r="G9" s="17">
        <f>SUM(G10:G12)</f>
        <v>1262620</v>
      </c>
      <c r="H9" s="17">
        <f>SUM(H10:H12)</f>
        <v>1465981</v>
      </c>
      <c r="I9" s="18">
        <f>H9/H8</f>
        <v>0.020148505757963692</v>
      </c>
    </row>
    <row r="10" spans="1:9" s="19" customFormat="1" ht="16.5">
      <c r="A10" s="51">
        <v>1</v>
      </c>
      <c r="B10" s="52"/>
      <c r="C10" s="52"/>
      <c r="D10" s="52"/>
      <c r="E10" s="20" t="s">
        <v>16</v>
      </c>
      <c r="F10" s="17">
        <v>17200</v>
      </c>
      <c r="G10" s="17">
        <f>H10-F10</f>
        <v>0</v>
      </c>
      <c r="H10" s="12">
        <v>17200</v>
      </c>
      <c r="I10" s="18">
        <f>H10/H8</f>
        <v>0.00023639753791964257</v>
      </c>
    </row>
    <row r="11" spans="1:9" s="21" customFormat="1" ht="16.5">
      <c r="A11" s="51">
        <v>2</v>
      </c>
      <c r="B11" s="52"/>
      <c r="C11" s="52"/>
      <c r="D11" s="52"/>
      <c r="E11" s="20" t="s">
        <v>17</v>
      </c>
      <c r="F11" s="17">
        <v>168997</v>
      </c>
      <c r="G11" s="17">
        <f>H11-F11</f>
        <v>1262620</v>
      </c>
      <c r="H11" s="17">
        <v>1431617</v>
      </c>
      <c r="I11" s="18">
        <f>H11/H8</f>
        <v>0.019676205467668892</v>
      </c>
    </row>
    <row r="12" spans="1:9" s="21" customFormat="1" ht="16.5">
      <c r="A12" s="14">
        <v>3</v>
      </c>
      <c r="B12" s="15"/>
      <c r="C12" s="15"/>
      <c r="D12" s="15"/>
      <c r="E12" s="20" t="s">
        <v>18</v>
      </c>
      <c r="F12" s="17">
        <v>17164</v>
      </c>
      <c r="G12" s="17">
        <f>H12-F12</f>
        <v>0</v>
      </c>
      <c r="H12" s="17">
        <v>17164</v>
      </c>
      <c r="I12" s="18">
        <f>H12/H8</f>
        <v>0.0002359027523751596</v>
      </c>
    </row>
    <row r="13" spans="1:9" s="27" customFormat="1" ht="16.5">
      <c r="A13" s="53" t="s">
        <v>19</v>
      </c>
      <c r="B13" s="54"/>
      <c r="C13" s="54"/>
      <c r="D13" s="54"/>
      <c r="E13" s="24" t="s">
        <v>20</v>
      </c>
      <c r="F13" s="25">
        <f>SUM(F14:F15)</f>
        <v>634481</v>
      </c>
      <c r="G13" s="25">
        <f>SUM(G14:G15)</f>
        <v>6191822</v>
      </c>
      <c r="H13" s="25">
        <f>SUM(H14:H15)</f>
        <v>6826303</v>
      </c>
      <c r="I13" s="26">
        <f>H13/H8</f>
        <v>0.09382100129613197</v>
      </c>
    </row>
    <row r="14" spans="1:9" s="27" customFormat="1" ht="16.5">
      <c r="A14" s="53">
        <v>4</v>
      </c>
      <c r="B14" s="54"/>
      <c r="C14" s="54"/>
      <c r="D14" s="54"/>
      <c r="E14" s="28" t="s">
        <v>21</v>
      </c>
      <c r="F14" s="25">
        <v>624481</v>
      </c>
      <c r="G14" s="25">
        <f>H14-F14</f>
        <v>5827583</v>
      </c>
      <c r="H14" s="25">
        <v>6452064</v>
      </c>
      <c r="I14" s="26">
        <f>H14/H8</f>
        <v>0.08867744442441632</v>
      </c>
    </row>
    <row r="15" spans="1:9" s="27" customFormat="1" ht="16.5">
      <c r="A15" s="53">
        <v>5</v>
      </c>
      <c r="B15" s="55"/>
      <c r="C15" s="55"/>
      <c r="D15" s="55"/>
      <c r="E15" s="28" t="s">
        <v>1</v>
      </c>
      <c r="F15" s="25">
        <v>10000</v>
      </c>
      <c r="G15" s="25">
        <f aca="true" t="shared" si="0" ref="G15:G25">H15-F15</f>
        <v>364239</v>
      </c>
      <c r="H15" s="25">
        <v>374239</v>
      </c>
      <c r="I15" s="26">
        <f>H15/H8</f>
        <v>0.005143556871715646</v>
      </c>
    </row>
    <row r="16" spans="1:9" s="21" customFormat="1" ht="16.5">
      <c r="A16" s="51" t="s">
        <v>19</v>
      </c>
      <c r="B16" s="52"/>
      <c r="C16" s="52"/>
      <c r="D16" s="52"/>
      <c r="E16" s="29" t="s">
        <v>22</v>
      </c>
      <c r="F16" s="17">
        <f>SUM(F17:F19)</f>
        <v>4465265</v>
      </c>
      <c r="G16" s="17">
        <f>SUM(G17:G19)</f>
        <v>13480809</v>
      </c>
      <c r="H16" s="17">
        <f>SUM(H17:H19)</f>
        <v>17946074</v>
      </c>
      <c r="I16" s="18">
        <f>H16/H8</f>
        <v>0.24665161098393673</v>
      </c>
    </row>
    <row r="17" spans="1:9" s="21" customFormat="1" ht="16.5">
      <c r="A17" s="51">
        <v>6</v>
      </c>
      <c r="B17" s="52"/>
      <c r="C17" s="52"/>
      <c r="D17" s="52"/>
      <c r="E17" s="20" t="s">
        <v>23</v>
      </c>
      <c r="F17" s="17">
        <v>2085540</v>
      </c>
      <c r="G17" s="17">
        <f t="shared" si="0"/>
        <v>10652630</v>
      </c>
      <c r="H17" s="17">
        <v>12738170</v>
      </c>
      <c r="I17" s="18">
        <f>H17/H8</f>
        <v>0.17507395497685194</v>
      </c>
    </row>
    <row r="18" spans="1:9" s="21" customFormat="1" ht="16.5">
      <c r="A18" s="51">
        <v>7</v>
      </c>
      <c r="B18" s="56"/>
      <c r="C18" s="56"/>
      <c r="D18" s="56"/>
      <c r="E18" s="20" t="s">
        <v>24</v>
      </c>
      <c r="F18" s="17">
        <v>0</v>
      </c>
      <c r="G18" s="17">
        <f t="shared" si="0"/>
        <v>2458150</v>
      </c>
      <c r="H18" s="17">
        <v>2458150</v>
      </c>
      <c r="I18" s="18">
        <f>H18/H8</f>
        <v>0.033784919060300546</v>
      </c>
    </row>
    <row r="19" spans="1:9" s="21" customFormat="1" ht="16.5">
      <c r="A19" s="51">
        <v>8</v>
      </c>
      <c r="B19" s="52"/>
      <c r="C19" s="52"/>
      <c r="D19" s="52"/>
      <c r="E19" s="20" t="s">
        <v>25</v>
      </c>
      <c r="F19" s="17">
        <v>2379725</v>
      </c>
      <c r="G19" s="17">
        <f t="shared" si="0"/>
        <v>370029</v>
      </c>
      <c r="H19" s="17">
        <v>2749754</v>
      </c>
      <c r="I19" s="18">
        <f>H19/H8</f>
        <v>0.037792736946784235</v>
      </c>
    </row>
    <row r="20" spans="1:9" s="27" customFormat="1" ht="16.5">
      <c r="A20" s="53"/>
      <c r="B20" s="54"/>
      <c r="C20" s="54"/>
      <c r="D20" s="54"/>
      <c r="E20" s="24" t="s">
        <v>26</v>
      </c>
      <c r="F20" s="25">
        <f>SUM(F21:F25)</f>
        <v>3028223</v>
      </c>
      <c r="G20" s="25">
        <f>SUM(G21:G25)</f>
        <v>16000</v>
      </c>
      <c r="H20" s="25">
        <f>SUM(H21:H25)</f>
        <v>3044223</v>
      </c>
      <c r="I20" s="26">
        <f>H20/H8</f>
        <v>0.041839931516183024</v>
      </c>
    </row>
    <row r="21" spans="1:9" s="27" customFormat="1" ht="16.5">
      <c r="A21" s="22">
        <v>9</v>
      </c>
      <c r="B21" s="23"/>
      <c r="C21" s="23"/>
      <c r="D21" s="23"/>
      <c r="E21" s="28" t="s">
        <v>27</v>
      </c>
      <c r="F21" s="25">
        <v>308609</v>
      </c>
      <c r="G21" s="25">
        <f t="shared" si="0"/>
        <v>0</v>
      </c>
      <c r="H21" s="25">
        <v>308609</v>
      </c>
      <c r="I21" s="26">
        <f>H21/H8</f>
        <v>0.004241535336037382</v>
      </c>
    </row>
    <row r="22" spans="1:9" s="27" customFormat="1" ht="16.5">
      <c r="A22" s="22">
        <v>10</v>
      </c>
      <c r="B22" s="23"/>
      <c r="C22" s="23"/>
      <c r="D22" s="23"/>
      <c r="E22" s="28" t="s">
        <v>28</v>
      </c>
      <c r="F22" s="25">
        <v>1878826</v>
      </c>
      <c r="G22" s="25">
        <f t="shared" si="0"/>
        <v>0</v>
      </c>
      <c r="H22" s="25">
        <v>1878826</v>
      </c>
      <c r="I22" s="26">
        <f>H22/H8</f>
        <v>0.02582266514996572</v>
      </c>
    </row>
    <row r="23" spans="1:9" s="27" customFormat="1" ht="16.5">
      <c r="A23" s="22">
        <v>11</v>
      </c>
      <c r="B23" s="23"/>
      <c r="C23" s="23"/>
      <c r="D23" s="23"/>
      <c r="E23" s="28" t="s">
        <v>29</v>
      </c>
      <c r="F23" s="25">
        <v>618737</v>
      </c>
      <c r="G23" s="25">
        <f t="shared" si="0"/>
        <v>0</v>
      </c>
      <c r="H23" s="25">
        <v>618737</v>
      </c>
      <c r="I23" s="26">
        <f>H23/H8</f>
        <v>0.008503947873243366</v>
      </c>
    </row>
    <row r="24" spans="1:9" s="27" customFormat="1" ht="16.5">
      <c r="A24" s="22">
        <v>12</v>
      </c>
      <c r="B24" s="23"/>
      <c r="C24" s="23"/>
      <c r="D24" s="23"/>
      <c r="E24" s="28" t="s">
        <v>30</v>
      </c>
      <c r="F24" s="25">
        <v>150439</v>
      </c>
      <c r="G24" s="25">
        <f t="shared" si="0"/>
        <v>0</v>
      </c>
      <c r="H24" s="25">
        <v>150439</v>
      </c>
      <c r="I24" s="26">
        <f>H24/H8</f>
        <v>0.002067640070179832</v>
      </c>
    </row>
    <row r="25" spans="1:9" s="27" customFormat="1" ht="16.5">
      <c r="A25" s="22">
        <v>13</v>
      </c>
      <c r="B25" s="23"/>
      <c r="C25" s="23"/>
      <c r="D25" s="23"/>
      <c r="E25" s="28" t="s">
        <v>31</v>
      </c>
      <c r="F25" s="25">
        <v>71612</v>
      </c>
      <c r="G25" s="25">
        <f t="shared" si="0"/>
        <v>16000</v>
      </c>
      <c r="H25" s="25">
        <v>87612</v>
      </c>
      <c r="I25" s="26">
        <f>H25/H8</f>
        <v>0.001204143086756728</v>
      </c>
    </row>
    <row r="26" spans="1:9" s="21" customFormat="1" ht="16.5">
      <c r="A26" s="51"/>
      <c r="B26" s="52"/>
      <c r="C26" s="52"/>
      <c r="D26" s="52"/>
      <c r="E26" s="29" t="s">
        <v>32</v>
      </c>
      <c r="F26" s="17">
        <f>SUM(F27:F28)</f>
        <v>14742303</v>
      </c>
      <c r="G26" s="17">
        <f>SUM(G27:G28)</f>
        <v>28733911</v>
      </c>
      <c r="H26" s="17">
        <f>SUM(H27:H28)</f>
        <v>43476214</v>
      </c>
      <c r="I26" s="18">
        <v>0.5976</v>
      </c>
    </row>
    <row r="27" spans="1:9" s="21" customFormat="1" ht="16.5">
      <c r="A27" s="51">
        <v>14</v>
      </c>
      <c r="B27" s="52"/>
      <c r="C27" s="52"/>
      <c r="D27" s="52"/>
      <c r="E27" s="20" t="s">
        <v>33</v>
      </c>
      <c r="F27" s="17">
        <v>16000</v>
      </c>
      <c r="G27" s="17">
        <f>H27-F27</f>
        <v>141500</v>
      </c>
      <c r="H27" s="29">
        <v>157500</v>
      </c>
      <c r="I27" s="18">
        <f>H27/H8</f>
        <v>0.0021646867571130063</v>
      </c>
    </row>
    <row r="28" spans="1:18" s="21" customFormat="1" ht="16.5">
      <c r="A28" s="51">
        <v>15</v>
      </c>
      <c r="B28" s="52"/>
      <c r="C28" s="52"/>
      <c r="D28" s="52"/>
      <c r="E28" s="20" t="s">
        <v>34</v>
      </c>
      <c r="F28" s="17">
        <v>14726303</v>
      </c>
      <c r="G28" s="17">
        <f>H28-F28</f>
        <v>28592411</v>
      </c>
      <c r="H28" s="17">
        <v>43318714</v>
      </c>
      <c r="I28" s="18">
        <f>H28/H8</f>
        <v>0.5953742636886716</v>
      </c>
      <c r="J28" s="30"/>
      <c r="K28" s="30"/>
      <c r="L28" s="30"/>
      <c r="M28" s="30"/>
      <c r="N28" s="30"/>
      <c r="O28" s="30"/>
      <c r="P28" s="30"/>
      <c r="Q28" s="30"/>
      <c r="R28" s="30"/>
    </row>
    <row r="29" spans="1:9" s="32" customFormat="1" ht="16.5">
      <c r="A29" s="53"/>
      <c r="B29" s="54"/>
      <c r="C29" s="54"/>
      <c r="D29" s="54"/>
      <c r="E29" s="31"/>
      <c r="F29" s="25"/>
      <c r="G29" s="25"/>
      <c r="H29" s="25"/>
      <c r="I29" s="26"/>
    </row>
    <row r="30" spans="1:9" s="32" customFormat="1" ht="16.5">
      <c r="A30" s="53"/>
      <c r="B30" s="55"/>
      <c r="C30" s="55"/>
      <c r="D30" s="55"/>
      <c r="E30" s="28"/>
      <c r="F30" s="25"/>
      <c r="G30" s="25"/>
      <c r="H30" s="25"/>
      <c r="I30" s="26"/>
    </row>
    <row r="31" spans="1:9" ht="16.5">
      <c r="A31" s="33"/>
      <c r="B31" s="34"/>
      <c r="C31" s="34"/>
      <c r="D31" s="34"/>
      <c r="E31" s="34"/>
      <c r="F31" s="12"/>
      <c r="G31" s="12"/>
      <c r="H31" s="34"/>
      <c r="I31" s="35"/>
    </row>
    <row r="32" spans="1:9" ht="16.5">
      <c r="A32" s="33"/>
      <c r="B32" s="34"/>
      <c r="C32" s="34"/>
      <c r="D32" s="34"/>
      <c r="E32" s="34"/>
      <c r="F32" s="12"/>
      <c r="G32" s="12"/>
      <c r="H32" s="34"/>
      <c r="I32" s="35"/>
    </row>
    <row r="33" spans="1:9" ht="16.5">
      <c r="A33" s="33"/>
      <c r="B33" s="34"/>
      <c r="C33" s="34"/>
      <c r="D33" s="34"/>
      <c r="E33" s="34"/>
      <c r="F33" s="12"/>
      <c r="G33" s="12"/>
      <c r="H33" s="34"/>
      <c r="I33" s="35"/>
    </row>
    <row r="34" spans="1:9" ht="16.5">
      <c r="A34" s="33"/>
      <c r="B34" s="34"/>
      <c r="C34" s="34"/>
      <c r="D34" s="34"/>
      <c r="E34" s="34"/>
      <c r="F34" s="12"/>
      <c r="G34" s="12"/>
      <c r="H34" s="34"/>
      <c r="I34" s="35"/>
    </row>
    <row r="35" spans="1:9" ht="16.5">
      <c r="A35" s="33"/>
      <c r="B35" s="34"/>
      <c r="C35" s="34"/>
      <c r="D35" s="34"/>
      <c r="E35" s="34"/>
      <c r="F35" s="12"/>
      <c r="G35" s="12"/>
      <c r="H35" s="34"/>
      <c r="I35" s="35"/>
    </row>
    <row r="36" spans="1:9" ht="16.5">
      <c r="A36" s="33"/>
      <c r="B36" s="34"/>
      <c r="C36" s="34"/>
      <c r="D36" s="34"/>
      <c r="E36" s="34"/>
      <c r="F36" s="12"/>
      <c r="G36" s="12"/>
      <c r="H36" s="34"/>
      <c r="I36" s="35"/>
    </row>
    <row r="37" spans="1:9" ht="16.5">
      <c r="A37" s="33"/>
      <c r="B37" s="34"/>
      <c r="C37" s="34"/>
      <c r="D37" s="34"/>
      <c r="E37" s="34"/>
      <c r="F37" s="12"/>
      <c r="G37" s="12"/>
      <c r="H37" s="34"/>
      <c r="I37" s="35"/>
    </row>
    <row r="38" spans="1:9" ht="16.5">
      <c r="A38" s="33"/>
      <c r="B38" s="34"/>
      <c r="C38" s="34"/>
      <c r="D38" s="34"/>
      <c r="E38" s="34"/>
      <c r="F38" s="12"/>
      <c r="G38" s="12"/>
      <c r="H38" s="34"/>
      <c r="I38" s="35"/>
    </row>
    <row r="39" spans="1:9" ht="16.5">
      <c r="A39" s="33"/>
      <c r="B39" s="34"/>
      <c r="C39" s="34"/>
      <c r="D39" s="34"/>
      <c r="E39" s="34"/>
      <c r="F39" s="12"/>
      <c r="G39" s="12"/>
      <c r="H39" s="34"/>
      <c r="I39" s="35"/>
    </row>
    <row r="40" spans="1:9" ht="16.5">
      <c r="A40" s="33"/>
      <c r="B40" s="34"/>
      <c r="C40" s="34"/>
      <c r="D40" s="34"/>
      <c r="E40" s="34"/>
      <c r="F40" s="12"/>
      <c r="G40" s="12"/>
      <c r="H40" s="34"/>
      <c r="I40" s="35"/>
    </row>
    <row r="41" spans="1:9" ht="16.5">
      <c r="A41" s="36"/>
      <c r="B41" s="37"/>
      <c r="C41" s="37"/>
      <c r="D41" s="37"/>
      <c r="E41" s="37"/>
      <c r="F41" s="38"/>
      <c r="G41" s="38"/>
      <c r="H41" s="37"/>
      <c r="I41" s="39"/>
    </row>
  </sheetData>
  <mergeCells count="26">
    <mergeCell ref="A16:D16"/>
    <mergeCell ref="A17:D17"/>
    <mergeCell ref="A18:D18"/>
    <mergeCell ref="A6:E6"/>
    <mergeCell ref="A8:D8"/>
    <mergeCell ref="A9:D9"/>
    <mergeCell ref="A10:D10"/>
    <mergeCell ref="A13:D13"/>
    <mergeCell ref="A19:D19"/>
    <mergeCell ref="A11:D11"/>
    <mergeCell ref="A29:D29"/>
    <mergeCell ref="A30:D30"/>
    <mergeCell ref="A20:D20"/>
    <mergeCell ref="A26:D26"/>
    <mergeCell ref="A28:D28"/>
    <mergeCell ref="A27:D27"/>
    <mergeCell ref="A14:D14"/>
    <mergeCell ref="A15:D15"/>
    <mergeCell ref="A2:I2"/>
    <mergeCell ref="A1:I1"/>
    <mergeCell ref="A5:I5"/>
    <mergeCell ref="F6:F7"/>
    <mergeCell ref="G6:G7"/>
    <mergeCell ref="H6:I6"/>
    <mergeCell ref="A4:I4"/>
    <mergeCell ref="A3:I3"/>
  </mergeCells>
  <printOptions horizontalCentered="1" verticalCentered="1"/>
  <pageMargins left="0" right="0" top="1.1811023622047245" bottom="1.1811023622047245" header="0.5905511811023623" footer="0.5905511811023623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周采蓉</dc:creator>
  <cp:keywords/>
  <dc:description/>
  <cp:lastModifiedBy>周采蓉</cp:lastModifiedBy>
  <dcterms:created xsi:type="dcterms:W3CDTF">2004-11-02T08:58:09Z</dcterms:created>
  <dcterms:modified xsi:type="dcterms:W3CDTF">2004-11-03T02:02:40Z</dcterms:modified>
  <cp:category/>
  <cp:version/>
  <cp:contentType/>
  <cp:contentStatus/>
</cp:coreProperties>
</file>