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機關別總" sheetId="1" r:id="rId1"/>
  </sheets>
  <externalReferences>
    <externalReference r:id="rId4"/>
  </externalReferences>
  <definedNames>
    <definedName name="_xlnm.Print_Area" localSheetId="0">'機關別總'!$A$1:$L$41</definedName>
    <definedName name="_xlnm.Print_Titles" localSheetId="0">'機關別總'!$1:$7</definedName>
  </definedNames>
  <calcPr fullCalcOnLoad="1"/>
</workbook>
</file>

<file path=xl/sharedStrings.xml><?xml version="1.0" encoding="utf-8"?>
<sst xmlns="http://schemas.openxmlformats.org/spreadsheetml/2006/main" count="29" uniqueCount="29">
  <si>
    <t>名稱</t>
  </si>
  <si>
    <t>中央政府</t>
  </si>
  <si>
    <t>九二一震災災後重建特別預算</t>
  </si>
  <si>
    <t>歲出機關別預算總表</t>
  </si>
  <si>
    <t>中華民國九十年度</t>
  </si>
  <si>
    <t>單位：新台幣千元；％</t>
  </si>
  <si>
    <t>科目</t>
  </si>
  <si>
    <t>經常門</t>
  </si>
  <si>
    <t>資本門</t>
  </si>
  <si>
    <t>合計</t>
  </si>
  <si>
    <t>款</t>
  </si>
  <si>
    <t>金額</t>
  </si>
  <si>
    <t>九十年度</t>
  </si>
  <si>
    <t>九十一年度</t>
  </si>
  <si>
    <t>九十二年度</t>
  </si>
  <si>
    <t>百分比</t>
  </si>
  <si>
    <t xml:space="preserve"> </t>
  </si>
  <si>
    <t>總計</t>
  </si>
  <si>
    <t>行政院主管</t>
  </si>
  <si>
    <t>內政部主管</t>
  </si>
  <si>
    <t>財政部主管</t>
  </si>
  <si>
    <t>教育部主管</t>
  </si>
  <si>
    <t>經濟部主管</t>
  </si>
  <si>
    <t>交通部主管</t>
  </si>
  <si>
    <t>農業委員會主管</t>
  </si>
  <si>
    <t>勞工委員會主管</t>
  </si>
  <si>
    <t>衛生署主管</t>
  </si>
  <si>
    <t>環境保護署主管</t>
  </si>
  <si>
    <t>省市地方政府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</si>
</sst>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7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76" fontId="3" fillId="2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horizontal="center" vertical="top" wrapText="1"/>
    </xf>
    <xf numFmtId="176" fontId="2" fillId="2" borderId="0" xfId="0" applyNumberFormat="1" applyFont="1" applyFill="1" applyBorder="1" applyAlignment="1">
      <alignment horizontal="center" vertical="top" wrapText="1"/>
    </xf>
    <xf numFmtId="176" fontId="2" fillId="2" borderId="0" xfId="0" applyNumberFormat="1" applyFont="1" applyFill="1" applyBorder="1" applyAlignment="1">
      <alignment vertical="top" wrapText="1"/>
    </xf>
    <xf numFmtId="176" fontId="4" fillId="2" borderId="0" xfId="0" applyNumberFormat="1" applyFont="1" applyFill="1" applyBorder="1" applyAlignment="1">
      <alignment horizontal="center" vertical="top" wrapText="1"/>
    </xf>
    <xf numFmtId="176" fontId="4" fillId="2" borderId="0" xfId="0" applyNumberFormat="1" applyFont="1" applyFill="1" applyBorder="1" applyAlignment="1">
      <alignment vertical="top" wrapText="1"/>
    </xf>
    <xf numFmtId="176" fontId="5" fillId="2" borderId="1" xfId="0" applyNumberFormat="1" applyFont="1" applyFill="1" applyBorder="1" applyAlignment="1">
      <alignment horizontal="right" vertical="top" wrapText="1"/>
    </xf>
    <xf numFmtId="176" fontId="5" fillId="2" borderId="0" xfId="0" applyNumberFormat="1" applyFont="1" applyFill="1" applyBorder="1" applyAlignment="1">
      <alignment vertical="top" wrapText="1"/>
    </xf>
    <xf numFmtId="176" fontId="4" fillId="2" borderId="2" xfId="0" applyNumberFormat="1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 wrapText="1"/>
    </xf>
    <xf numFmtId="176" fontId="4" fillId="2" borderId="4" xfId="0" applyNumberFormat="1" applyFont="1" applyFill="1" applyBorder="1" applyAlignment="1">
      <alignment horizontal="distributed" vertical="center" wrapText="1"/>
    </xf>
    <xf numFmtId="176" fontId="4" fillId="2" borderId="0" xfId="0" applyNumberFormat="1" applyFont="1" applyFill="1" applyBorder="1" applyAlignment="1">
      <alignment horizontal="distributed" vertical="top" wrapText="1"/>
    </xf>
    <xf numFmtId="0" fontId="4" fillId="2" borderId="3" xfId="0" applyFont="1" applyFill="1" applyBorder="1" applyAlignment="1">
      <alignment horizontal="distributed" vertical="center" wrapText="1"/>
    </xf>
    <xf numFmtId="176" fontId="4" fillId="2" borderId="3" xfId="0" applyNumberFormat="1" applyFont="1" applyFill="1" applyBorder="1" applyAlignment="1">
      <alignment horizontal="distributed" vertical="center" wrapText="1"/>
    </xf>
    <xf numFmtId="176" fontId="4" fillId="2" borderId="4" xfId="0" applyNumberFormat="1" applyFont="1" applyFill="1" applyBorder="1" applyAlignment="1">
      <alignment horizontal="distributed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distributed" vertical="center" wrapText="1"/>
    </xf>
    <xf numFmtId="179" fontId="4" fillId="2" borderId="6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10" fontId="4" fillId="2" borderId="7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left" vertical="center" wrapText="1"/>
    </xf>
    <xf numFmtId="10" fontId="4" fillId="3" borderId="7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left" vertical="top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0" fontId="4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0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1(1)&#29305;&#21029;&#38928;&#31639;&#19978;&#3217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事別預算表"/>
      <sheetName val="機關別預算表"/>
      <sheetName val="用途別總"/>
      <sheetName val="用途別"/>
    </sheetNames>
    <sheetDataSet>
      <sheetData sheetId="1">
        <row r="10">
          <cell r="F10">
            <v>41131851</v>
          </cell>
        </row>
        <row r="76">
          <cell r="F76">
            <v>3000898</v>
          </cell>
        </row>
        <row r="123">
          <cell r="F123">
            <v>17164</v>
          </cell>
        </row>
        <row r="133">
          <cell r="F133">
            <v>3408947</v>
          </cell>
        </row>
        <row r="155">
          <cell r="F155">
            <v>6033000</v>
          </cell>
        </row>
        <row r="181">
          <cell r="F181">
            <v>956433</v>
          </cell>
        </row>
        <row r="234">
          <cell r="F234">
            <v>7554470</v>
          </cell>
        </row>
        <row r="247">
          <cell r="F247">
            <v>308609</v>
          </cell>
        </row>
        <row r="256">
          <cell r="F256">
            <v>16000</v>
          </cell>
        </row>
        <row r="264">
          <cell r="F264">
            <v>80000</v>
          </cell>
        </row>
        <row r="278">
          <cell r="F278">
            <v>10251423</v>
          </cell>
        </row>
      </sheetData>
      <sheetData sheetId="3">
        <row r="9">
          <cell r="K9">
            <v>14529421</v>
          </cell>
        </row>
        <row r="29">
          <cell r="K29">
            <v>1914250</v>
          </cell>
        </row>
        <row r="44">
          <cell r="K44">
            <v>17164</v>
          </cell>
        </row>
        <row r="49">
          <cell r="K49">
            <v>596909</v>
          </cell>
        </row>
        <row r="59">
          <cell r="K59">
            <v>2423600</v>
          </cell>
        </row>
        <row r="69">
          <cell r="K69">
            <v>65725</v>
          </cell>
        </row>
        <row r="79">
          <cell r="K79">
            <v>511240</v>
          </cell>
        </row>
        <row r="83">
          <cell r="K83">
            <v>308609</v>
          </cell>
        </row>
        <row r="87">
          <cell r="K87">
            <v>0</v>
          </cell>
        </row>
        <row r="91">
          <cell r="K91">
            <v>16000</v>
          </cell>
        </row>
        <row r="95">
          <cell r="K95">
            <v>2690715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80" zoomScaleSheetLayoutView="100" workbookViewId="0" topLeftCell="A1">
      <selection activeCell="A1" sqref="A1:L1"/>
    </sheetView>
  </sheetViews>
  <sheetFormatPr defaultColWidth="9.00390625" defaultRowHeight="16.5"/>
  <cols>
    <col min="1" max="1" width="4.25390625" style="38" customWidth="1"/>
    <col min="2" max="4" width="5.75390625" style="38" hidden="1" customWidth="1"/>
    <col min="5" max="5" width="30.625" style="38" customWidth="1"/>
    <col min="6" max="8" width="15.625" style="38" customWidth="1"/>
    <col min="9" max="11" width="0" style="38" hidden="1" customWidth="1"/>
    <col min="12" max="12" width="10.625" style="38" customWidth="1"/>
    <col min="13" max="16384" width="9.00390625" style="38" customWidth="1"/>
  </cols>
  <sheetData>
    <row r="1" spans="1:12" s="2" customFormat="1" ht="25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7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25.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8" customFormat="1" ht="16.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0" customFormat="1" ht="14.25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5" customFormat="1" ht="16.5" customHeight="1">
      <c r="A6" s="11" t="s">
        <v>6</v>
      </c>
      <c r="B6" s="12"/>
      <c r="C6" s="12"/>
      <c r="D6" s="12"/>
      <c r="E6" s="12"/>
      <c r="F6" s="12" t="s">
        <v>7</v>
      </c>
      <c r="G6" s="12" t="s">
        <v>8</v>
      </c>
      <c r="H6" s="13" t="s">
        <v>9</v>
      </c>
      <c r="I6" s="13"/>
      <c r="J6" s="13"/>
      <c r="K6" s="13"/>
      <c r="L6" s="14"/>
    </row>
    <row r="7" spans="1:12" s="15" customFormat="1" ht="16.5" customHeight="1">
      <c r="A7" s="11" t="s">
        <v>10</v>
      </c>
      <c r="B7" s="16"/>
      <c r="C7" s="16"/>
      <c r="D7" s="16"/>
      <c r="E7" s="17" t="s">
        <v>0</v>
      </c>
      <c r="F7" s="12"/>
      <c r="G7" s="12"/>
      <c r="H7" s="17" t="s">
        <v>11</v>
      </c>
      <c r="I7" s="17" t="s">
        <v>12</v>
      </c>
      <c r="J7" s="17" t="s">
        <v>13</v>
      </c>
      <c r="K7" s="17" t="s">
        <v>14</v>
      </c>
      <c r="L7" s="18" t="s">
        <v>15</v>
      </c>
    </row>
    <row r="8" spans="1:12" s="8" customFormat="1" ht="16.5">
      <c r="A8" s="19" t="s">
        <v>16</v>
      </c>
      <c r="B8" s="20"/>
      <c r="C8" s="20"/>
      <c r="D8" s="20"/>
      <c r="E8" s="21" t="s">
        <v>17</v>
      </c>
      <c r="F8" s="22">
        <f>SUM(F9:F20)</f>
        <v>23073633</v>
      </c>
      <c r="G8" s="22">
        <f>H8-F8</f>
        <v>49685162</v>
      </c>
      <c r="H8" s="22">
        <f>SUM(H9:H20)</f>
        <v>72758795</v>
      </c>
      <c r="I8" s="23"/>
      <c r="J8" s="23"/>
      <c r="K8" s="23"/>
      <c r="L8" s="24">
        <v>1</v>
      </c>
    </row>
    <row r="9" spans="1:12" s="27" customFormat="1" ht="16.5">
      <c r="A9" s="19">
        <v>1</v>
      </c>
      <c r="B9" s="20"/>
      <c r="C9" s="20"/>
      <c r="D9" s="20"/>
      <c r="E9" s="25" t="s">
        <v>18</v>
      </c>
      <c r="F9" s="22">
        <f>'[1]用途別'!K9</f>
        <v>14529421</v>
      </c>
      <c r="G9" s="22">
        <f aca="true" t="shared" si="0" ref="G9:G19">H9-F9</f>
        <v>26602430</v>
      </c>
      <c r="H9" s="22">
        <f>'[1]機關別預算表'!F10</f>
        <v>41131851</v>
      </c>
      <c r="I9" s="23"/>
      <c r="J9" s="23"/>
      <c r="K9" s="23"/>
      <c r="L9" s="26">
        <v>0.5654</v>
      </c>
    </row>
    <row r="10" spans="1:12" s="27" customFormat="1" ht="16.5">
      <c r="A10" s="19">
        <v>2</v>
      </c>
      <c r="B10" s="20"/>
      <c r="C10" s="20"/>
      <c r="D10" s="20"/>
      <c r="E10" s="25" t="s">
        <v>19</v>
      </c>
      <c r="F10" s="22">
        <f>'[1]用途別'!K29</f>
        <v>1914250</v>
      </c>
      <c r="G10" s="22">
        <f t="shared" si="0"/>
        <v>1086648</v>
      </c>
      <c r="H10" s="22">
        <f>'[1]機關別預算表'!F76</f>
        <v>3000898</v>
      </c>
      <c r="I10" s="23"/>
      <c r="J10" s="23"/>
      <c r="K10" s="23"/>
      <c r="L10" s="26">
        <f>H10/H8</f>
        <v>0.04124447085744067</v>
      </c>
    </row>
    <row r="11" spans="1:12" s="27" customFormat="1" ht="16.5">
      <c r="A11" s="28">
        <v>3</v>
      </c>
      <c r="B11" s="29"/>
      <c r="C11" s="29"/>
      <c r="D11" s="29"/>
      <c r="E11" s="25" t="s">
        <v>20</v>
      </c>
      <c r="F11" s="22">
        <f>'[1]用途別'!K44</f>
        <v>17164</v>
      </c>
      <c r="G11" s="22">
        <f t="shared" si="0"/>
        <v>0</v>
      </c>
      <c r="H11" s="22">
        <f>'[1]機關別預算表'!F123</f>
        <v>17164</v>
      </c>
      <c r="I11" s="23"/>
      <c r="J11" s="23"/>
      <c r="K11" s="23"/>
      <c r="L11" s="26">
        <f>H11/H8</f>
        <v>0.0002359027523751596</v>
      </c>
    </row>
    <row r="12" spans="1:12" s="8" customFormat="1" ht="16.5">
      <c r="A12" s="19">
        <v>4</v>
      </c>
      <c r="B12" s="20"/>
      <c r="C12" s="20"/>
      <c r="D12" s="20"/>
      <c r="E12" s="30" t="s">
        <v>21</v>
      </c>
      <c r="F12" s="22">
        <f>'[1]用途別'!K49</f>
        <v>596909</v>
      </c>
      <c r="G12" s="22">
        <f t="shared" si="0"/>
        <v>2812038</v>
      </c>
      <c r="H12" s="22">
        <f>'[1]機關別預算表'!F133</f>
        <v>3408947</v>
      </c>
      <c r="I12" s="23" t="e">
        <f>#REF!</f>
        <v>#REF!</v>
      </c>
      <c r="J12" s="23" t="e">
        <f>#REF!</f>
        <v>#REF!</v>
      </c>
      <c r="K12" s="23" t="e">
        <f>#REF!</f>
        <v>#REF!</v>
      </c>
      <c r="L12" s="26">
        <f>H12/H8</f>
        <v>0.04685271381968324</v>
      </c>
    </row>
    <row r="13" spans="1:12" s="8" customFormat="1" ht="16.5">
      <c r="A13" s="19">
        <v>5</v>
      </c>
      <c r="B13" s="20"/>
      <c r="C13" s="20"/>
      <c r="D13" s="20"/>
      <c r="E13" s="30" t="s">
        <v>22</v>
      </c>
      <c r="F13" s="22">
        <f>'[1]用途別'!K59</f>
        <v>2423600</v>
      </c>
      <c r="G13" s="22">
        <f t="shared" si="0"/>
        <v>3609400</v>
      </c>
      <c r="H13" s="22">
        <f>'[1]機關別預算表'!F155</f>
        <v>6033000</v>
      </c>
      <c r="I13" s="23" t="e">
        <f>SUM(#REF!,#REF!,#REF!)</f>
        <v>#REF!</v>
      </c>
      <c r="J13" s="23" t="e">
        <f>SUM(#REF!,#REF!,#REF!)</f>
        <v>#REF!</v>
      </c>
      <c r="K13" s="23" t="e">
        <f>SUM(#REF!,#REF!,#REF!)</f>
        <v>#REF!</v>
      </c>
      <c r="L13" s="26">
        <f>H13/H8</f>
        <v>0.08291781082960487</v>
      </c>
    </row>
    <row r="14" spans="1:12" s="8" customFormat="1" ht="16.5">
      <c r="A14" s="19">
        <v>6</v>
      </c>
      <c r="B14" s="20"/>
      <c r="C14" s="20"/>
      <c r="D14" s="20"/>
      <c r="E14" s="30" t="s">
        <v>23</v>
      </c>
      <c r="F14" s="22">
        <f>'[1]用途別'!K69</f>
        <v>65725</v>
      </c>
      <c r="G14" s="22">
        <f t="shared" si="0"/>
        <v>890708</v>
      </c>
      <c r="H14" s="22">
        <f>'[1]機關別預算表'!F181</f>
        <v>956433</v>
      </c>
      <c r="I14" s="23" t="e">
        <f>#REF!+#REF!+#REF!</f>
        <v>#REF!</v>
      </c>
      <c r="J14" s="23"/>
      <c r="K14" s="23"/>
      <c r="L14" s="26">
        <f>H14/H8</f>
        <v>0.013145256185180088</v>
      </c>
    </row>
    <row r="15" spans="1:12" s="8" customFormat="1" ht="16.5">
      <c r="A15" s="19">
        <v>7</v>
      </c>
      <c r="B15" s="20"/>
      <c r="C15" s="20"/>
      <c r="D15" s="20"/>
      <c r="E15" s="30" t="s">
        <v>24</v>
      </c>
      <c r="F15" s="22">
        <f>'[1]用途別'!K79</f>
        <v>511240</v>
      </c>
      <c r="G15" s="22">
        <f t="shared" si="0"/>
        <v>7043230</v>
      </c>
      <c r="H15" s="22">
        <f>'[1]機關別預算表'!F234</f>
        <v>7554470</v>
      </c>
      <c r="I15" s="23" t="e">
        <f>#REF!</f>
        <v>#REF!</v>
      </c>
      <c r="J15" s="23" t="e">
        <f>#REF!</f>
        <v>#REF!</v>
      </c>
      <c r="K15" s="23" t="e">
        <f>#REF!</f>
        <v>#REF!</v>
      </c>
      <c r="L15" s="26">
        <f>H15/H8</f>
        <v>0.10382895978417454</v>
      </c>
    </row>
    <row r="16" spans="1:12" s="8" customFormat="1" ht="16.5">
      <c r="A16" s="28">
        <v>8</v>
      </c>
      <c r="B16" s="29"/>
      <c r="C16" s="29"/>
      <c r="D16" s="29"/>
      <c r="E16" s="30" t="s">
        <v>25</v>
      </c>
      <c r="F16" s="22">
        <f>'[1]用途別'!K83</f>
        <v>308609</v>
      </c>
      <c r="G16" s="22">
        <f t="shared" si="0"/>
        <v>0</v>
      </c>
      <c r="H16" s="22">
        <f>'[1]機關別預算表'!F247</f>
        <v>308609</v>
      </c>
      <c r="I16" s="23"/>
      <c r="J16" s="23"/>
      <c r="K16" s="23"/>
      <c r="L16" s="26">
        <f>H16/H8</f>
        <v>0.004241535336037382</v>
      </c>
    </row>
    <row r="17" spans="1:12" s="8" customFormat="1" ht="16.5">
      <c r="A17" s="19">
        <v>9</v>
      </c>
      <c r="B17" s="20"/>
      <c r="C17" s="20"/>
      <c r="D17" s="20"/>
      <c r="E17" s="30" t="s">
        <v>26</v>
      </c>
      <c r="F17" s="22">
        <f>'[1]用途別'!K87</f>
        <v>0</v>
      </c>
      <c r="G17" s="22">
        <f t="shared" si="0"/>
        <v>16000</v>
      </c>
      <c r="H17" s="22">
        <f>'[1]機關別預算表'!F256</f>
        <v>16000</v>
      </c>
      <c r="I17" s="23" t="e">
        <f>#REF!</f>
        <v>#REF!</v>
      </c>
      <c r="J17" s="23"/>
      <c r="K17" s="23"/>
      <c r="L17" s="26">
        <f>H17/H8</f>
        <v>0.0002199046864368768</v>
      </c>
    </row>
    <row r="18" spans="1:12" s="8" customFormat="1" ht="16.5">
      <c r="A18" s="19">
        <v>10</v>
      </c>
      <c r="B18" s="31"/>
      <c r="C18" s="31"/>
      <c r="D18" s="31"/>
      <c r="E18" s="30" t="s">
        <v>27</v>
      </c>
      <c r="F18" s="22">
        <f>'[1]用途別'!K91</f>
        <v>16000</v>
      </c>
      <c r="G18" s="22">
        <f t="shared" si="0"/>
        <v>64000</v>
      </c>
      <c r="H18" s="22">
        <f>'[1]機關別預算表'!F264</f>
        <v>80000</v>
      </c>
      <c r="I18" s="23" t="e">
        <f>#REF!</f>
        <v>#REF!</v>
      </c>
      <c r="J18" s="23">
        <v>42000</v>
      </c>
      <c r="K18" s="23">
        <v>5000</v>
      </c>
      <c r="L18" s="26">
        <f>H18/H8</f>
        <v>0.001099523432184384</v>
      </c>
    </row>
    <row r="19" spans="1:12" s="8" customFormat="1" ht="16.5">
      <c r="A19" s="28">
        <v>11</v>
      </c>
      <c r="B19" s="29"/>
      <c r="C19" s="29"/>
      <c r="D19" s="29"/>
      <c r="E19" s="30" t="s">
        <v>28</v>
      </c>
      <c r="F19" s="22">
        <f>'[1]用途別'!K95</f>
        <v>2690715</v>
      </c>
      <c r="G19" s="22">
        <f t="shared" si="0"/>
        <v>7560708</v>
      </c>
      <c r="H19" s="22">
        <f>'[1]機關別預算表'!F278</f>
        <v>10251423</v>
      </c>
      <c r="I19" s="23"/>
      <c r="J19" s="23"/>
      <c r="K19" s="23"/>
      <c r="L19" s="32">
        <v>0.141</v>
      </c>
    </row>
    <row r="20" spans="1:12" s="8" customFormat="1" ht="16.5">
      <c r="A20" s="19"/>
      <c r="B20" s="20"/>
      <c r="C20" s="20"/>
      <c r="D20" s="20"/>
      <c r="E20" s="30"/>
      <c r="F20" s="22"/>
      <c r="G20" s="22"/>
      <c r="H20" s="22"/>
      <c r="I20" s="23"/>
      <c r="J20" s="23"/>
      <c r="K20" s="23"/>
      <c r="L20" s="26"/>
    </row>
    <row r="21" spans="1:12" ht="16.5">
      <c r="A21" s="33"/>
      <c r="B21" s="34"/>
      <c r="C21" s="34"/>
      <c r="D21" s="34"/>
      <c r="E21" s="34"/>
      <c r="F21" s="35"/>
      <c r="G21" s="35"/>
      <c r="H21" s="35"/>
      <c r="I21" s="36"/>
      <c r="J21" s="36"/>
      <c r="K21" s="36"/>
      <c r="L21" s="37"/>
    </row>
    <row r="22" spans="1:12" ht="16.5">
      <c r="A22" s="33"/>
      <c r="B22" s="34"/>
      <c r="C22" s="34"/>
      <c r="D22" s="34"/>
      <c r="E22" s="34"/>
      <c r="F22" s="35"/>
      <c r="G22" s="35"/>
      <c r="H22" s="35"/>
      <c r="I22" s="36"/>
      <c r="J22" s="36"/>
      <c r="K22" s="36"/>
      <c r="L22" s="37"/>
    </row>
    <row r="23" spans="1:12" ht="16.5">
      <c r="A23" s="33"/>
      <c r="B23" s="34"/>
      <c r="C23" s="34"/>
      <c r="D23" s="34"/>
      <c r="E23" s="34"/>
      <c r="F23" s="35"/>
      <c r="G23" s="35"/>
      <c r="H23" s="35"/>
      <c r="I23" s="36"/>
      <c r="J23" s="36"/>
      <c r="K23" s="36"/>
      <c r="L23" s="37"/>
    </row>
    <row r="24" spans="1:12" ht="16.5">
      <c r="A24" s="33"/>
      <c r="B24" s="34"/>
      <c r="C24" s="34"/>
      <c r="D24" s="34"/>
      <c r="E24" s="34"/>
      <c r="F24" s="35"/>
      <c r="G24" s="35"/>
      <c r="H24" s="35"/>
      <c r="I24" s="36"/>
      <c r="J24" s="36"/>
      <c r="K24" s="36"/>
      <c r="L24" s="37"/>
    </row>
    <row r="25" spans="1:12" ht="16.5">
      <c r="A25" s="33"/>
      <c r="B25" s="34"/>
      <c r="C25" s="34"/>
      <c r="D25" s="34"/>
      <c r="E25" s="34"/>
      <c r="F25" s="35"/>
      <c r="G25" s="35"/>
      <c r="H25" s="35"/>
      <c r="I25" s="36"/>
      <c r="J25" s="36"/>
      <c r="K25" s="36"/>
      <c r="L25" s="37"/>
    </row>
    <row r="26" spans="1:12" ht="16.5">
      <c r="A26" s="33"/>
      <c r="B26" s="34"/>
      <c r="C26" s="34"/>
      <c r="D26" s="34"/>
      <c r="E26" s="34"/>
      <c r="F26" s="35"/>
      <c r="G26" s="35"/>
      <c r="H26" s="35"/>
      <c r="I26" s="36"/>
      <c r="J26" s="36"/>
      <c r="K26" s="36"/>
      <c r="L26" s="37"/>
    </row>
    <row r="27" spans="1:12" ht="16.5">
      <c r="A27" s="33"/>
      <c r="B27" s="34"/>
      <c r="C27" s="34"/>
      <c r="D27" s="34"/>
      <c r="E27" s="34"/>
      <c r="F27" s="35"/>
      <c r="G27" s="35"/>
      <c r="H27" s="35"/>
      <c r="I27" s="36"/>
      <c r="J27" s="36"/>
      <c r="K27" s="36"/>
      <c r="L27" s="37"/>
    </row>
    <row r="28" spans="1:12" ht="16.5">
      <c r="A28" s="33"/>
      <c r="B28" s="34"/>
      <c r="C28" s="34"/>
      <c r="D28" s="34"/>
      <c r="E28" s="34"/>
      <c r="F28" s="35"/>
      <c r="G28" s="35"/>
      <c r="H28" s="35"/>
      <c r="I28" s="36"/>
      <c r="J28" s="36"/>
      <c r="K28" s="36"/>
      <c r="L28" s="37"/>
    </row>
    <row r="29" spans="1:12" ht="16.5">
      <c r="A29" s="33"/>
      <c r="B29" s="34"/>
      <c r="C29" s="34"/>
      <c r="D29" s="34"/>
      <c r="E29" s="34"/>
      <c r="F29" s="35"/>
      <c r="G29" s="35"/>
      <c r="H29" s="35"/>
      <c r="I29" s="36"/>
      <c r="J29" s="36"/>
      <c r="K29" s="36"/>
      <c r="L29" s="37"/>
    </row>
    <row r="30" spans="1:12" ht="16.5">
      <c r="A30" s="33"/>
      <c r="B30" s="34"/>
      <c r="C30" s="34"/>
      <c r="D30" s="34"/>
      <c r="E30" s="34"/>
      <c r="F30" s="35"/>
      <c r="G30" s="35"/>
      <c r="H30" s="35"/>
      <c r="I30" s="36"/>
      <c r="J30" s="36"/>
      <c r="K30" s="36"/>
      <c r="L30" s="37"/>
    </row>
    <row r="31" spans="1:12" ht="16.5">
      <c r="A31" s="33"/>
      <c r="B31" s="34"/>
      <c r="C31" s="34"/>
      <c r="D31" s="34"/>
      <c r="E31" s="34"/>
      <c r="F31" s="35"/>
      <c r="G31" s="35"/>
      <c r="H31" s="35"/>
      <c r="I31" s="36"/>
      <c r="J31" s="36"/>
      <c r="K31" s="36"/>
      <c r="L31" s="37"/>
    </row>
    <row r="32" spans="1:12" ht="16.5">
      <c r="A32" s="33"/>
      <c r="B32" s="34"/>
      <c r="C32" s="34"/>
      <c r="D32" s="34"/>
      <c r="E32" s="34"/>
      <c r="F32" s="35"/>
      <c r="G32" s="35"/>
      <c r="H32" s="35"/>
      <c r="I32" s="36"/>
      <c r="J32" s="36"/>
      <c r="K32" s="36"/>
      <c r="L32" s="37"/>
    </row>
    <row r="33" spans="1:12" ht="16.5">
      <c r="A33" s="33"/>
      <c r="B33" s="34"/>
      <c r="C33" s="34"/>
      <c r="D33" s="34"/>
      <c r="E33" s="34"/>
      <c r="F33" s="35"/>
      <c r="G33" s="35"/>
      <c r="H33" s="35"/>
      <c r="I33" s="36"/>
      <c r="J33" s="36"/>
      <c r="K33" s="36"/>
      <c r="L33" s="37"/>
    </row>
    <row r="34" spans="1:12" ht="16.5">
      <c r="A34" s="33"/>
      <c r="B34" s="34"/>
      <c r="C34" s="34"/>
      <c r="D34" s="34"/>
      <c r="E34" s="34"/>
      <c r="F34" s="35"/>
      <c r="G34" s="35"/>
      <c r="H34" s="35"/>
      <c r="I34" s="36"/>
      <c r="J34" s="36"/>
      <c r="K34" s="36"/>
      <c r="L34" s="37"/>
    </row>
    <row r="35" spans="1:12" ht="16.5">
      <c r="A35" s="33"/>
      <c r="B35" s="34"/>
      <c r="C35" s="34"/>
      <c r="D35" s="34"/>
      <c r="E35" s="34"/>
      <c r="F35" s="35"/>
      <c r="G35" s="35"/>
      <c r="H35" s="35"/>
      <c r="I35" s="36"/>
      <c r="J35" s="36"/>
      <c r="K35" s="36"/>
      <c r="L35" s="37"/>
    </row>
    <row r="36" spans="1:12" ht="16.5">
      <c r="A36" s="33"/>
      <c r="B36" s="34"/>
      <c r="C36" s="34"/>
      <c r="D36" s="34"/>
      <c r="E36" s="34"/>
      <c r="F36" s="35"/>
      <c r="G36" s="35"/>
      <c r="H36" s="35"/>
      <c r="I36" s="36"/>
      <c r="J36" s="36"/>
      <c r="K36" s="36"/>
      <c r="L36" s="37"/>
    </row>
    <row r="37" spans="1:12" ht="16.5">
      <c r="A37" s="33"/>
      <c r="B37" s="34"/>
      <c r="C37" s="34"/>
      <c r="D37" s="34"/>
      <c r="E37" s="34"/>
      <c r="F37" s="35"/>
      <c r="G37" s="35"/>
      <c r="H37" s="35"/>
      <c r="I37" s="36"/>
      <c r="J37" s="36"/>
      <c r="K37" s="36"/>
      <c r="L37" s="37"/>
    </row>
    <row r="38" spans="1:12" ht="16.5">
      <c r="A38" s="33"/>
      <c r="B38" s="34"/>
      <c r="C38" s="34"/>
      <c r="D38" s="34"/>
      <c r="E38" s="34"/>
      <c r="F38" s="35"/>
      <c r="G38" s="35"/>
      <c r="H38" s="35"/>
      <c r="I38" s="36"/>
      <c r="J38" s="36"/>
      <c r="K38" s="36"/>
      <c r="L38" s="37"/>
    </row>
    <row r="39" spans="1:12" ht="16.5">
      <c r="A39" s="33"/>
      <c r="B39" s="34"/>
      <c r="C39" s="34"/>
      <c r="D39" s="34"/>
      <c r="E39" s="34"/>
      <c r="F39" s="35"/>
      <c r="G39" s="35"/>
      <c r="H39" s="35"/>
      <c r="I39" s="36"/>
      <c r="J39" s="36"/>
      <c r="K39" s="36"/>
      <c r="L39" s="37"/>
    </row>
    <row r="40" spans="1:12" ht="16.5">
      <c r="A40" s="33"/>
      <c r="B40" s="34"/>
      <c r="C40" s="34"/>
      <c r="D40" s="34"/>
      <c r="E40" s="34"/>
      <c r="F40" s="35"/>
      <c r="G40" s="35"/>
      <c r="H40" s="35"/>
      <c r="I40" s="36"/>
      <c r="J40" s="36"/>
      <c r="K40" s="36"/>
      <c r="L40" s="37"/>
    </row>
    <row r="41" spans="1:12" ht="16.5">
      <c r="A41" s="39"/>
      <c r="B41" s="40"/>
      <c r="C41" s="40"/>
      <c r="D41" s="40"/>
      <c r="E41" s="40"/>
      <c r="F41" s="41"/>
      <c r="G41" s="41"/>
      <c r="H41" s="41"/>
      <c r="I41" s="42"/>
      <c r="J41" s="42"/>
      <c r="K41" s="42"/>
      <c r="L41" s="43"/>
    </row>
  </sheetData>
  <mergeCells count="20">
    <mergeCell ref="A20:D20"/>
    <mergeCell ref="A6:E6"/>
    <mergeCell ref="A14:D14"/>
    <mergeCell ref="A15:D15"/>
    <mergeCell ref="A12:D12"/>
    <mergeCell ref="A13:D13"/>
    <mergeCell ref="A18:D18"/>
    <mergeCell ref="A17:D17"/>
    <mergeCell ref="A7:D7"/>
    <mergeCell ref="A8:D8"/>
    <mergeCell ref="A9:D9"/>
    <mergeCell ref="A10:D10"/>
    <mergeCell ref="A1:L1"/>
    <mergeCell ref="A2:L2"/>
    <mergeCell ref="A3:L3"/>
    <mergeCell ref="A4:L4"/>
    <mergeCell ref="A5:L5"/>
    <mergeCell ref="H6:L6"/>
    <mergeCell ref="F6:F7"/>
    <mergeCell ref="G6:G7"/>
  </mergeCells>
  <printOptions horizontalCentered="1" verticalCentered="1"/>
  <pageMargins left="0" right="0" top="1.1811023622047245" bottom="1.1811023622047245" header="0.5905511811023623" footer="0.59055118110236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2004-11-02T08:58:53Z</dcterms:created>
  <dcterms:modified xsi:type="dcterms:W3CDTF">2004-11-02T08:59:18Z</dcterms:modified>
  <cp:category/>
  <cp:version/>
  <cp:contentType/>
  <cp:contentStatus/>
</cp:coreProperties>
</file>