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365" yWindow="65521" windowWidth="12375" windowHeight="13395" activeTab="0"/>
  </bookViews>
  <sheets>
    <sheet name="政事別增減表 (2)" sheetId="1" r:id="rId1"/>
  </sheets>
  <definedNames>
    <definedName name="_xlnm.Print_Area" localSheetId="0">'政事別增減表 (2)'!$A$1:$H$51</definedName>
    <definedName name="_xlnm.Print_Titles" localSheetId="0">'政事別增減表 (2)'!$1:$6</definedName>
  </definedNames>
  <calcPr fullCalcOnLoad="1"/>
</workbook>
</file>

<file path=xl/sharedStrings.xml><?xml version="1.0" encoding="utf-8"?>
<sst xmlns="http://schemas.openxmlformats.org/spreadsheetml/2006/main" count="55" uniqueCount="55">
  <si>
    <t>行政支出</t>
  </si>
  <si>
    <t>(1.一般政務支出)</t>
  </si>
  <si>
    <t>(2.國防支出)</t>
  </si>
  <si>
    <t>(3.教育科學文化支出)</t>
  </si>
  <si>
    <t>單位：新臺幣千元</t>
  </si>
  <si>
    <t>合             計</t>
  </si>
  <si>
    <t>(7.退休撫卹支出)</t>
  </si>
  <si>
    <t>(6.社區發展及環境保護支出)</t>
  </si>
  <si>
    <t>(4.經濟發展支出)</t>
  </si>
  <si>
    <t>(5.社會福利支出)</t>
  </si>
  <si>
    <t>(8.債務支出)</t>
  </si>
  <si>
    <t>(9.一般補助及其他支出)</t>
  </si>
  <si>
    <t>名              稱</t>
  </si>
  <si>
    <t>科                目</t>
  </si>
  <si>
    <t>款</t>
  </si>
  <si>
    <t>國務支出</t>
  </si>
  <si>
    <t>立法支出</t>
  </si>
  <si>
    <t>司法支出</t>
  </si>
  <si>
    <t>考試支出</t>
  </si>
  <si>
    <t>監察支出</t>
  </si>
  <si>
    <t>民政支出</t>
  </si>
  <si>
    <t>外交支出</t>
  </si>
  <si>
    <t>財務支出</t>
  </si>
  <si>
    <t>邊政支出</t>
  </si>
  <si>
    <t>僑務支出</t>
  </si>
  <si>
    <t>國防支出</t>
  </si>
  <si>
    <t>教育支出</t>
  </si>
  <si>
    <t>科學支出</t>
  </si>
  <si>
    <t>文化支出</t>
  </si>
  <si>
    <t>農業支出</t>
  </si>
  <si>
    <t>工業支出</t>
  </si>
  <si>
    <t>交通支出</t>
  </si>
  <si>
    <t>其他經濟服務支出</t>
  </si>
  <si>
    <t>社會保險支出</t>
  </si>
  <si>
    <t>社會救助支出</t>
  </si>
  <si>
    <t>福利服務支出</t>
  </si>
  <si>
    <t>國民就業支出</t>
  </si>
  <si>
    <t>醫療保健支出</t>
  </si>
  <si>
    <t>環境保護支出</t>
  </si>
  <si>
    <t>退休撫卹給付支出</t>
  </si>
  <si>
    <t>退休撫卹業務支出</t>
  </si>
  <si>
    <t>債務付息支出</t>
  </si>
  <si>
    <t>還本付息事務支出</t>
  </si>
  <si>
    <t>專案補助支出</t>
  </si>
  <si>
    <t>平衡預算補助支出</t>
  </si>
  <si>
    <t>第二預備金</t>
  </si>
  <si>
    <r>
      <t>其他支出</t>
    </r>
    <r>
      <rPr>
        <sz val="12"/>
        <rFont val="Times New Roman"/>
        <family val="1"/>
      </rPr>
      <t xml:space="preserve"> </t>
    </r>
  </si>
  <si>
    <t>中央政府總預算</t>
  </si>
  <si>
    <t>歲出政事別預算增減綜計表</t>
  </si>
  <si>
    <t>合          計</t>
  </si>
  <si>
    <t>原預算數</t>
  </si>
  <si>
    <t>經資門併計</t>
  </si>
  <si>
    <t>追加預算數</t>
  </si>
  <si>
    <t>動支第二
預備金數</t>
  </si>
  <si>
    <t xml:space="preserve">      中華民國103年度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</si>
</sst>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_-* #,##0.0_-;\-* #,##0.0_-;_-* &quot;-&quot;??_-;_-@_-"/>
    <numFmt numFmtId="178" formatCode="_-* #,##0_-;\-* #,##0_-;_-* &quot;-&quot;??_-;_-@_-"/>
    <numFmt numFmtId="179" formatCode="#,##0_ "/>
  </numFmts>
  <fonts count="41">
    <font>
      <sz val="12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4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" fontId="4" fillId="0" borderId="13" xfId="33" applyNumberFormat="1" applyFont="1" applyBorder="1" applyAlignment="1">
      <alignment vertical="center"/>
    </xf>
    <xf numFmtId="3" fontId="4" fillId="33" borderId="13" xfId="33" applyNumberFormat="1" applyFont="1" applyFill="1" applyBorder="1" applyAlignment="1">
      <alignment horizontal="right" vertical="center"/>
    </xf>
    <xf numFmtId="3" fontId="4" fillId="33" borderId="11" xfId="33" applyNumberFormat="1" applyFont="1" applyFill="1" applyBorder="1" applyAlignment="1">
      <alignment vertical="center"/>
    </xf>
    <xf numFmtId="3" fontId="4" fillId="33" borderId="13" xfId="33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3" fontId="4" fillId="0" borderId="15" xfId="33" applyNumberFormat="1" applyFont="1" applyBorder="1" applyAlignment="1">
      <alignment vertical="center"/>
    </xf>
    <xf numFmtId="3" fontId="4" fillId="33" borderId="15" xfId="33" applyNumberFormat="1" applyFont="1" applyFill="1" applyBorder="1" applyAlignment="1">
      <alignment horizontal="right" vertical="center"/>
    </xf>
    <xf numFmtId="3" fontId="4" fillId="33" borderId="16" xfId="33" applyNumberFormat="1" applyFont="1" applyFill="1" applyBorder="1" applyAlignment="1">
      <alignment vertical="center"/>
    </xf>
    <xf numFmtId="3" fontId="4" fillId="33" borderId="13" xfId="33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distributed" vertical="center"/>
    </xf>
    <xf numFmtId="3" fontId="4" fillId="33" borderId="15" xfId="33" applyNumberFormat="1" applyFont="1" applyFill="1" applyBorder="1" applyAlignment="1">
      <alignment horizontal="right" vertical="center" wrapText="1"/>
    </xf>
    <xf numFmtId="3" fontId="0" fillId="0" borderId="0" xfId="0" applyNumberFormat="1" applyFont="1" applyAlignment="1">
      <alignment vertical="center"/>
    </xf>
    <xf numFmtId="0" fontId="0" fillId="33" borderId="0" xfId="0" applyFont="1" applyFill="1" applyAlignment="1">
      <alignment vertical="center"/>
    </xf>
    <xf numFmtId="41" fontId="4" fillId="33" borderId="13" xfId="33" applyNumberFormat="1" applyFont="1" applyFill="1" applyBorder="1" applyAlignment="1">
      <alignment horizontal="right" vertical="center"/>
    </xf>
    <xf numFmtId="41" fontId="4" fillId="33" borderId="15" xfId="33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/>
    </xf>
    <xf numFmtId="3" fontId="4" fillId="0" borderId="19" xfId="33" applyNumberFormat="1" applyFont="1" applyBorder="1" applyAlignment="1">
      <alignment vertical="center"/>
    </xf>
    <xf numFmtId="41" fontId="4" fillId="33" borderId="19" xfId="33" applyNumberFormat="1" applyFont="1" applyFill="1" applyBorder="1" applyAlignment="1">
      <alignment horizontal="right" vertical="center"/>
    </xf>
    <xf numFmtId="3" fontId="4" fillId="33" borderId="20" xfId="33" applyNumberFormat="1" applyFont="1" applyFill="1" applyBorder="1" applyAlignment="1">
      <alignment vertical="center"/>
    </xf>
    <xf numFmtId="3" fontId="4" fillId="33" borderId="19" xfId="33" applyNumberFormat="1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3" fillId="0" borderId="11" xfId="3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7" xfId="0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showZeros="0" tabSelected="1" zoomScalePageLayoutView="0" workbookViewId="0" topLeftCell="A1">
      <selection activeCell="A1" sqref="A1:H1"/>
    </sheetView>
  </sheetViews>
  <sheetFormatPr defaultColWidth="9.00390625" defaultRowHeight="16.5"/>
  <cols>
    <col min="1" max="1" width="3.125" style="1" customWidth="1"/>
    <col min="2" max="2" width="7.75390625" style="1" customWidth="1"/>
    <col min="3" max="3" width="4.75390625" style="1" customWidth="1"/>
    <col min="4" max="4" width="15.375" style="1" customWidth="1"/>
    <col min="5" max="5" width="15.50390625" style="1" customWidth="1"/>
    <col min="6" max="7" width="12.125" style="1" customWidth="1"/>
    <col min="8" max="8" width="16.50390625" style="1" customWidth="1"/>
    <col min="9" max="9" width="13.375" style="1" bestFit="1" customWidth="1"/>
    <col min="10" max="16384" width="9.00390625" style="1" customWidth="1"/>
  </cols>
  <sheetData>
    <row r="1" spans="1:8" ht="59.25" customHeight="1">
      <c r="A1" s="59" t="s">
        <v>47</v>
      </c>
      <c r="B1" s="59"/>
      <c r="C1" s="59"/>
      <c r="D1" s="59"/>
      <c r="E1" s="59"/>
      <c r="F1" s="59"/>
      <c r="G1" s="59"/>
      <c r="H1" s="59"/>
    </row>
    <row r="2" spans="1:8" ht="25.5" customHeight="1">
      <c r="A2" s="59" t="s">
        <v>48</v>
      </c>
      <c r="B2" s="59"/>
      <c r="C2" s="59"/>
      <c r="D2" s="59"/>
      <c r="E2" s="59"/>
      <c r="F2" s="59"/>
      <c r="G2" s="59"/>
      <c r="H2" s="59"/>
    </row>
    <row r="3" spans="1:8" ht="19.5" customHeight="1">
      <c r="A3" s="64" t="s">
        <v>51</v>
      </c>
      <c r="B3" s="64"/>
      <c r="C3" s="60" t="s">
        <v>54</v>
      </c>
      <c r="D3" s="60"/>
      <c r="E3" s="60"/>
      <c r="F3" s="60"/>
      <c r="G3" s="60"/>
      <c r="H3" s="62" t="s">
        <v>4</v>
      </c>
    </row>
    <row r="4" spans="1:8" ht="19.5" customHeight="1" thickBot="1">
      <c r="A4" s="65"/>
      <c r="B4" s="65"/>
      <c r="C4" s="61"/>
      <c r="D4" s="61"/>
      <c r="E4" s="61"/>
      <c r="F4" s="61"/>
      <c r="G4" s="61"/>
      <c r="H4" s="63"/>
    </row>
    <row r="5" spans="1:8" ht="22.5" customHeight="1">
      <c r="A5" s="49" t="s">
        <v>13</v>
      </c>
      <c r="B5" s="49"/>
      <c r="C5" s="49"/>
      <c r="D5" s="50"/>
      <c r="E5" s="54" t="s">
        <v>50</v>
      </c>
      <c r="F5" s="54" t="s">
        <v>52</v>
      </c>
      <c r="G5" s="56" t="s">
        <v>53</v>
      </c>
      <c r="H5" s="57" t="s">
        <v>49</v>
      </c>
    </row>
    <row r="6" spans="1:8" ht="22.5" customHeight="1" thickBot="1">
      <c r="A6" s="5" t="s">
        <v>14</v>
      </c>
      <c r="B6" s="51" t="s">
        <v>12</v>
      </c>
      <c r="C6" s="52"/>
      <c r="D6" s="53"/>
      <c r="E6" s="55"/>
      <c r="F6" s="55"/>
      <c r="G6" s="55"/>
      <c r="H6" s="58"/>
    </row>
    <row r="7" spans="1:9" s="11" customFormat="1" ht="39.75" customHeight="1">
      <c r="A7" s="2"/>
      <c r="B7" s="46" t="s">
        <v>5</v>
      </c>
      <c r="C7" s="47"/>
      <c r="D7" s="48"/>
      <c r="E7" s="6">
        <f>E8+E20+E22+E26+E31+E37+E39+E42+E45</f>
        <v>1916227714</v>
      </c>
      <c r="F7" s="27">
        <f>F8+F20+F22+F26+F31+F37+F39+F42+F45</f>
        <v>0</v>
      </c>
      <c r="G7" s="27">
        <f>G8+G20+G22+G26+G31+G37+G39+G42+G45</f>
        <v>0</v>
      </c>
      <c r="H7" s="8">
        <f>H8+H20+H22+H26+H31+H37+H39+H42+H45</f>
        <v>1916227714</v>
      </c>
      <c r="I7" s="18"/>
    </row>
    <row r="8" spans="1:9" s="11" customFormat="1" ht="39.75" customHeight="1">
      <c r="A8" s="2"/>
      <c r="B8" s="34" t="s">
        <v>1</v>
      </c>
      <c r="C8" s="35"/>
      <c r="D8" s="36"/>
      <c r="E8" s="6">
        <f>SUM(E9:E19)</f>
        <v>178596832</v>
      </c>
      <c r="F8" s="27">
        <v>0</v>
      </c>
      <c r="G8" s="9">
        <f>SUM(G9:G19)</f>
        <v>747934</v>
      </c>
      <c r="H8" s="8">
        <f aca="true" t="shared" si="0" ref="H8:H13">SUM(E8:G8)</f>
        <v>179344766</v>
      </c>
      <c r="I8" s="25"/>
    </row>
    <row r="9" spans="1:8" s="11" customFormat="1" ht="39.75" customHeight="1">
      <c r="A9" s="10">
        <v>1</v>
      </c>
      <c r="B9" s="34" t="s">
        <v>15</v>
      </c>
      <c r="C9" s="37"/>
      <c r="D9" s="38"/>
      <c r="E9" s="6">
        <v>1156302</v>
      </c>
      <c r="F9" s="27">
        <v>0</v>
      </c>
      <c r="G9" s="27">
        <v>0</v>
      </c>
      <c r="H9" s="8">
        <f t="shared" si="0"/>
        <v>1156302</v>
      </c>
    </row>
    <row r="10" spans="1:8" s="11" customFormat="1" ht="39.75" customHeight="1">
      <c r="A10" s="10">
        <v>2</v>
      </c>
      <c r="B10" s="34" t="s">
        <v>0</v>
      </c>
      <c r="C10" s="37"/>
      <c r="D10" s="38"/>
      <c r="E10" s="6">
        <v>5766590</v>
      </c>
      <c r="F10" s="27">
        <v>0</v>
      </c>
      <c r="G10" s="9">
        <v>32532</v>
      </c>
      <c r="H10" s="8">
        <f t="shared" si="0"/>
        <v>5799122</v>
      </c>
    </row>
    <row r="11" spans="1:8" s="11" customFormat="1" ht="39.75" customHeight="1">
      <c r="A11" s="10">
        <v>3</v>
      </c>
      <c r="B11" s="34" t="s">
        <v>16</v>
      </c>
      <c r="C11" s="37"/>
      <c r="D11" s="38"/>
      <c r="E11" s="6">
        <v>3541955</v>
      </c>
      <c r="F11" s="27">
        <v>0</v>
      </c>
      <c r="G11" s="27">
        <v>0</v>
      </c>
      <c r="H11" s="8">
        <f t="shared" si="0"/>
        <v>3541955</v>
      </c>
    </row>
    <row r="12" spans="1:8" s="11" customFormat="1" ht="39.75" customHeight="1">
      <c r="A12" s="10">
        <v>4</v>
      </c>
      <c r="B12" s="34" t="s">
        <v>17</v>
      </c>
      <c r="C12" s="37"/>
      <c r="D12" s="38"/>
      <c r="E12" s="6">
        <v>49993914</v>
      </c>
      <c r="F12" s="27">
        <v>0</v>
      </c>
      <c r="G12" s="7">
        <v>18013</v>
      </c>
      <c r="H12" s="8">
        <f t="shared" si="0"/>
        <v>50011927</v>
      </c>
    </row>
    <row r="13" spans="1:8" s="11" customFormat="1" ht="39.75" customHeight="1">
      <c r="A13" s="10">
        <v>5</v>
      </c>
      <c r="B13" s="34" t="s">
        <v>18</v>
      </c>
      <c r="C13" s="37"/>
      <c r="D13" s="38"/>
      <c r="E13" s="6">
        <v>1550089</v>
      </c>
      <c r="F13" s="27">
        <v>0</v>
      </c>
      <c r="G13" s="27">
        <v>0</v>
      </c>
      <c r="H13" s="8">
        <f t="shared" si="0"/>
        <v>1550089</v>
      </c>
    </row>
    <row r="14" spans="1:8" s="11" customFormat="1" ht="39.75" customHeight="1">
      <c r="A14" s="10">
        <v>6</v>
      </c>
      <c r="B14" s="34" t="s">
        <v>19</v>
      </c>
      <c r="C14" s="37"/>
      <c r="D14" s="38"/>
      <c r="E14" s="6">
        <v>2121288</v>
      </c>
      <c r="F14" s="27">
        <v>0</v>
      </c>
      <c r="G14" s="27">
        <v>0</v>
      </c>
      <c r="H14" s="8">
        <f aca="true" t="shared" si="1" ref="H14:H44">SUM(E14:G14)</f>
        <v>2121288</v>
      </c>
    </row>
    <row r="15" spans="1:8" s="11" customFormat="1" ht="39.75" customHeight="1">
      <c r="A15" s="10">
        <v>7</v>
      </c>
      <c r="B15" s="34" t="s">
        <v>20</v>
      </c>
      <c r="C15" s="37"/>
      <c r="D15" s="38"/>
      <c r="E15" s="6">
        <v>58174613</v>
      </c>
      <c r="F15" s="27">
        <v>0</v>
      </c>
      <c r="G15" s="9">
        <v>676109</v>
      </c>
      <c r="H15" s="8">
        <f t="shared" si="1"/>
        <v>58850722</v>
      </c>
    </row>
    <row r="16" spans="1:8" s="11" customFormat="1" ht="39.75" customHeight="1">
      <c r="A16" s="10">
        <v>8</v>
      </c>
      <c r="B16" s="34" t="s">
        <v>21</v>
      </c>
      <c r="C16" s="37"/>
      <c r="D16" s="38"/>
      <c r="E16" s="6">
        <v>24227508</v>
      </c>
      <c r="F16" s="27">
        <v>0</v>
      </c>
      <c r="G16" s="27">
        <v>0</v>
      </c>
      <c r="H16" s="8">
        <f t="shared" si="1"/>
        <v>24227508</v>
      </c>
    </row>
    <row r="17" spans="1:8" s="11" customFormat="1" ht="39.75" customHeight="1">
      <c r="A17" s="10">
        <v>9</v>
      </c>
      <c r="B17" s="34" t="s">
        <v>22</v>
      </c>
      <c r="C17" s="37"/>
      <c r="D17" s="38"/>
      <c r="E17" s="6">
        <v>30767036</v>
      </c>
      <c r="F17" s="27">
        <v>0</v>
      </c>
      <c r="G17" s="7">
        <v>21280</v>
      </c>
      <c r="H17" s="8">
        <f t="shared" si="1"/>
        <v>30788316</v>
      </c>
    </row>
    <row r="18" spans="1:8" s="11" customFormat="1" ht="39.75" customHeight="1">
      <c r="A18" s="10">
        <v>10</v>
      </c>
      <c r="B18" s="34" t="s">
        <v>23</v>
      </c>
      <c r="C18" s="37"/>
      <c r="D18" s="38"/>
      <c r="E18" s="6">
        <v>126312</v>
      </c>
      <c r="F18" s="27">
        <v>0</v>
      </c>
      <c r="G18" s="27">
        <v>0</v>
      </c>
      <c r="H18" s="8">
        <f t="shared" si="1"/>
        <v>126312</v>
      </c>
    </row>
    <row r="19" spans="1:8" s="11" customFormat="1" ht="39.75" customHeight="1">
      <c r="A19" s="10">
        <v>11</v>
      </c>
      <c r="B19" s="34" t="s">
        <v>24</v>
      </c>
      <c r="C19" s="37"/>
      <c r="D19" s="38"/>
      <c r="E19" s="6">
        <v>1171225</v>
      </c>
      <c r="F19" s="27">
        <v>0</v>
      </c>
      <c r="G19" s="27">
        <v>0</v>
      </c>
      <c r="H19" s="8">
        <f t="shared" si="1"/>
        <v>1171225</v>
      </c>
    </row>
    <row r="20" spans="1:8" s="11" customFormat="1" ht="39.75" customHeight="1">
      <c r="A20" s="10"/>
      <c r="B20" s="34" t="s">
        <v>2</v>
      </c>
      <c r="C20" s="35"/>
      <c r="D20" s="36"/>
      <c r="E20" s="6">
        <f>SUM(E21)</f>
        <v>304316974</v>
      </c>
      <c r="F20" s="27">
        <v>0</v>
      </c>
      <c r="G20" s="27">
        <f>SUM(G21)</f>
        <v>0</v>
      </c>
      <c r="H20" s="8">
        <f t="shared" si="1"/>
        <v>304316974</v>
      </c>
    </row>
    <row r="21" spans="1:8" s="11" customFormat="1" ht="39.75" customHeight="1" thickBot="1">
      <c r="A21" s="21">
        <v>12</v>
      </c>
      <c r="B21" s="39" t="s">
        <v>25</v>
      </c>
      <c r="C21" s="40"/>
      <c r="D21" s="41"/>
      <c r="E21" s="14">
        <v>304316974</v>
      </c>
      <c r="F21" s="28">
        <v>0</v>
      </c>
      <c r="G21" s="28">
        <v>0</v>
      </c>
      <c r="H21" s="16">
        <f t="shared" si="1"/>
        <v>304316974</v>
      </c>
    </row>
    <row r="22" spans="1:8" s="11" customFormat="1" ht="39.75" customHeight="1">
      <c r="A22" s="29"/>
      <c r="B22" s="42" t="s">
        <v>3</v>
      </c>
      <c r="C22" s="43"/>
      <c r="D22" s="44"/>
      <c r="E22" s="30">
        <f>SUM(E23:E25)</f>
        <v>369044520</v>
      </c>
      <c r="F22" s="31">
        <v>0</v>
      </c>
      <c r="G22" s="33">
        <f>SUM(G23:G25)</f>
        <v>241569</v>
      </c>
      <c r="H22" s="32">
        <f t="shared" si="1"/>
        <v>369286089</v>
      </c>
    </row>
    <row r="23" spans="1:8" s="11" customFormat="1" ht="39.75" customHeight="1">
      <c r="A23" s="4">
        <v>13</v>
      </c>
      <c r="B23" s="34" t="s">
        <v>26</v>
      </c>
      <c r="C23" s="37"/>
      <c r="D23" s="38"/>
      <c r="E23" s="6">
        <v>241003275</v>
      </c>
      <c r="F23" s="27">
        <v>0</v>
      </c>
      <c r="G23" s="27">
        <v>0</v>
      </c>
      <c r="H23" s="8">
        <f t="shared" si="1"/>
        <v>241003275</v>
      </c>
    </row>
    <row r="24" spans="1:8" s="11" customFormat="1" ht="39.75" customHeight="1">
      <c r="A24" s="10">
        <v>14</v>
      </c>
      <c r="B24" s="34" t="s">
        <v>27</v>
      </c>
      <c r="C24" s="45"/>
      <c r="D24" s="38"/>
      <c r="E24" s="6">
        <v>100201763</v>
      </c>
      <c r="F24" s="27">
        <v>0</v>
      </c>
      <c r="G24" s="27">
        <v>0</v>
      </c>
      <c r="H24" s="8">
        <f t="shared" si="1"/>
        <v>100201763</v>
      </c>
    </row>
    <row r="25" spans="1:8" s="11" customFormat="1" ht="39.75" customHeight="1">
      <c r="A25" s="10">
        <v>15</v>
      </c>
      <c r="B25" s="34" t="s">
        <v>28</v>
      </c>
      <c r="C25" s="45"/>
      <c r="D25" s="38"/>
      <c r="E25" s="6">
        <v>27839482</v>
      </c>
      <c r="F25" s="27">
        <v>0</v>
      </c>
      <c r="G25" s="9">
        <v>241569</v>
      </c>
      <c r="H25" s="8">
        <f t="shared" si="1"/>
        <v>28081051</v>
      </c>
    </row>
    <row r="26" spans="1:8" s="11" customFormat="1" ht="39.75" customHeight="1">
      <c r="A26" s="10"/>
      <c r="B26" s="34" t="s">
        <v>8</v>
      </c>
      <c r="C26" s="35"/>
      <c r="D26" s="36"/>
      <c r="E26" s="6">
        <f>SUM(E27:E30)</f>
        <v>269622508</v>
      </c>
      <c r="F26" s="27">
        <v>0</v>
      </c>
      <c r="G26" s="9">
        <f>SUM(G27:G30)</f>
        <v>4117917</v>
      </c>
      <c r="H26" s="8">
        <f t="shared" si="1"/>
        <v>273740425</v>
      </c>
    </row>
    <row r="27" spans="1:8" s="11" customFormat="1" ht="39.75" customHeight="1">
      <c r="A27" s="4">
        <v>16</v>
      </c>
      <c r="B27" s="34" t="s">
        <v>29</v>
      </c>
      <c r="C27" s="37"/>
      <c r="D27" s="38"/>
      <c r="E27" s="6">
        <v>87678779</v>
      </c>
      <c r="F27" s="27">
        <v>0</v>
      </c>
      <c r="G27" s="7">
        <v>2513673</v>
      </c>
      <c r="H27" s="8">
        <f t="shared" si="1"/>
        <v>90192452</v>
      </c>
    </row>
    <row r="28" spans="1:8" s="11" customFormat="1" ht="39.75" customHeight="1">
      <c r="A28" s="10">
        <v>17</v>
      </c>
      <c r="B28" s="34" t="s">
        <v>30</v>
      </c>
      <c r="C28" s="45"/>
      <c r="D28" s="38"/>
      <c r="E28" s="6">
        <v>5065494</v>
      </c>
      <c r="F28" s="27">
        <v>0</v>
      </c>
      <c r="G28" s="27">
        <v>0</v>
      </c>
      <c r="H28" s="8">
        <f t="shared" si="1"/>
        <v>5065494</v>
      </c>
    </row>
    <row r="29" spans="1:8" s="11" customFormat="1" ht="39.75" customHeight="1">
      <c r="A29" s="10">
        <v>18</v>
      </c>
      <c r="B29" s="34" t="s">
        <v>31</v>
      </c>
      <c r="C29" s="45"/>
      <c r="D29" s="38"/>
      <c r="E29" s="6">
        <v>125052440</v>
      </c>
      <c r="F29" s="27">
        <v>0</v>
      </c>
      <c r="G29" s="7">
        <v>600000</v>
      </c>
      <c r="H29" s="8">
        <f t="shared" si="1"/>
        <v>125652440</v>
      </c>
    </row>
    <row r="30" spans="1:8" s="11" customFormat="1" ht="39.75" customHeight="1">
      <c r="A30" s="10">
        <v>19</v>
      </c>
      <c r="B30" s="34" t="s">
        <v>32</v>
      </c>
      <c r="C30" s="37"/>
      <c r="D30" s="38"/>
      <c r="E30" s="6">
        <v>51825795</v>
      </c>
      <c r="F30" s="27">
        <v>0</v>
      </c>
      <c r="G30" s="9">
        <v>1004244</v>
      </c>
      <c r="H30" s="8">
        <f t="shared" si="1"/>
        <v>52830039</v>
      </c>
    </row>
    <row r="31" spans="1:8" s="11" customFormat="1" ht="39.75" customHeight="1">
      <c r="A31" s="10"/>
      <c r="B31" s="34" t="s">
        <v>9</v>
      </c>
      <c r="C31" s="35"/>
      <c r="D31" s="36"/>
      <c r="E31" s="6">
        <f>SUM(E32:E36)</f>
        <v>423638561</v>
      </c>
      <c r="F31" s="27">
        <v>0</v>
      </c>
      <c r="G31" s="9">
        <f>SUM(G32:G36)</f>
        <v>1932831</v>
      </c>
      <c r="H31" s="8">
        <f t="shared" si="1"/>
        <v>425571392</v>
      </c>
    </row>
    <row r="32" spans="1:8" s="11" customFormat="1" ht="39.75" customHeight="1">
      <c r="A32" s="10">
        <v>20</v>
      </c>
      <c r="B32" s="34" t="s">
        <v>33</v>
      </c>
      <c r="C32" s="37"/>
      <c r="D32" s="38"/>
      <c r="E32" s="6">
        <v>278088870</v>
      </c>
      <c r="F32" s="27">
        <v>0</v>
      </c>
      <c r="G32" s="27">
        <v>0</v>
      </c>
      <c r="H32" s="8">
        <f t="shared" si="1"/>
        <v>278088870</v>
      </c>
    </row>
    <row r="33" spans="1:8" s="11" customFormat="1" ht="39.75" customHeight="1">
      <c r="A33" s="10">
        <v>21</v>
      </c>
      <c r="B33" s="34" t="s">
        <v>34</v>
      </c>
      <c r="C33" s="37"/>
      <c r="D33" s="38"/>
      <c r="E33" s="6">
        <v>10025764</v>
      </c>
      <c r="F33" s="27">
        <v>0</v>
      </c>
      <c r="G33" s="27">
        <v>0</v>
      </c>
      <c r="H33" s="8">
        <f t="shared" si="1"/>
        <v>10025764</v>
      </c>
    </row>
    <row r="34" spans="1:8" s="11" customFormat="1" ht="39.75" customHeight="1">
      <c r="A34" s="10">
        <v>22</v>
      </c>
      <c r="B34" s="34" t="s">
        <v>35</v>
      </c>
      <c r="C34" s="37"/>
      <c r="D34" s="38"/>
      <c r="E34" s="6">
        <v>114454673</v>
      </c>
      <c r="F34" s="27">
        <v>0</v>
      </c>
      <c r="G34" s="7">
        <v>1746509</v>
      </c>
      <c r="H34" s="8">
        <f t="shared" si="1"/>
        <v>116201182</v>
      </c>
    </row>
    <row r="35" spans="1:8" s="11" customFormat="1" ht="39.75" customHeight="1">
      <c r="A35" s="10">
        <v>23</v>
      </c>
      <c r="B35" s="34" t="s">
        <v>36</v>
      </c>
      <c r="C35" s="37"/>
      <c r="D35" s="38"/>
      <c r="E35" s="6">
        <v>1773076</v>
      </c>
      <c r="F35" s="27">
        <v>0</v>
      </c>
      <c r="G35" s="27">
        <v>0</v>
      </c>
      <c r="H35" s="8">
        <f t="shared" si="1"/>
        <v>1773076</v>
      </c>
    </row>
    <row r="36" spans="1:8" s="11" customFormat="1" ht="39.75" customHeight="1" thickBot="1">
      <c r="A36" s="13">
        <v>24</v>
      </c>
      <c r="B36" s="39" t="s">
        <v>37</v>
      </c>
      <c r="C36" s="40"/>
      <c r="D36" s="41"/>
      <c r="E36" s="14">
        <v>19296178</v>
      </c>
      <c r="F36" s="28">
        <v>0</v>
      </c>
      <c r="G36" s="15">
        <v>186322</v>
      </c>
      <c r="H36" s="16">
        <f t="shared" si="1"/>
        <v>19482500</v>
      </c>
    </row>
    <row r="37" spans="1:8" s="11" customFormat="1" ht="39.75" customHeight="1">
      <c r="A37" s="29"/>
      <c r="B37" s="42" t="s">
        <v>7</v>
      </c>
      <c r="C37" s="43"/>
      <c r="D37" s="44"/>
      <c r="E37" s="30">
        <f>SUM(E38:E38)</f>
        <v>16800956</v>
      </c>
      <c r="F37" s="31">
        <v>0</v>
      </c>
      <c r="G37" s="31">
        <f>SUM(G38:G38)</f>
        <v>0</v>
      </c>
      <c r="H37" s="32">
        <f t="shared" si="1"/>
        <v>16800956</v>
      </c>
    </row>
    <row r="38" spans="1:8" s="11" customFormat="1" ht="39.75" customHeight="1">
      <c r="A38" s="10">
        <v>25</v>
      </c>
      <c r="B38" s="34" t="s">
        <v>38</v>
      </c>
      <c r="C38" s="37"/>
      <c r="D38" s="38"/>
      <c r="E38" s="6">
        <v>16800956</v>
      </c>
      <c r="F38" s="27">
        <v>0</v>
      </c>
      <c r="G38" s="27">
        <v>0</v>
      </c>
      <c r="H38" s="8">
        <f t="shared" si="1"/>
        <v>16800956</v>
      </c>
    </row>
    <row r="39" spans="1:8" s="11" customFormat="1" ht="39.75" customHeight="1">
      <c r="A39" s="10"/>
      <c r="B39" s="34" t="s">
        <v>6</v>
      </c>
      <c r="C39" s="35"/>
      <c r="D39" s="36"/>
      <c r="E39" s="6">
        <f>SUM(E40:E41)</f>
        <v>138052369</v>
      </c>
      <c r="F39" s="27">
        <v>0</v>
      </c>
      <c r="G39" s="6">
        <f>SUM(G40:G41)</f>
        <v>31338</v>
      </c>
      <c r="H39" s="8">
        <f t="shared" si="1"/>
        <v>138083707</v>
      </c>
    </row>
    <row r="40" spans="1:8" s="11" customFormat="1" ht="39.75" customHeight="1">
      <c r="A40" s="10">
        <v>26</v>
      </c>
      <c r="B40" s="34" t="s">
        <v>39</v>
      </c>
      <c r="C40" s="37"/>
      <c r="D40" s="38"/>
      <c r="E40" s="6">
        <v>137840680</v>
      </c>
      <c r="F40" s="27">
        <v>0</v>
      </c>
      <c r="G40" s="7">
        <v>31338</v>
      </c>
      <c r="H40" s="8">
        <f t="shared" si="1"/>
        <v>137872018</v>
      </c>
    </row>
    <row r="41" spans="1:8" s="11" customFormat="1" ht="39.75" customHeight="1">
      <c r="A41" s="10">
        <v>27</v>
      </c>
      <c r="B41" s="34" t="s">
        <v>40</v>
      </c>
      <c r="C41" s="37"/>
      <c r="D41" s="38"/>
      <c r="E41" s="6">
        <v>211689</v>
      </c>
      <c r="F41" s="27">
        <v>0</v>
      </c>
      <c r="G41" s="27">
        <v>0</v>
      </c>
      <c r="H41" s="8">
        <f t="shared" si="1"/>
        <v>211689</v>
      </c>
    </row>
    <row r="42" spans="1:8" s="11" customFormat="1" ht="39.75" customHeight="1">
      <c r="A42" s="10"/>
      <c r="B42" s="34" t="s">
        <v>10</v>
      </c>
      <c r="C42" s="35"/>
      <c r="D42" s="36"/>
      <c r="E42" s="6">
        <f>SUM(E43:E44)</f>
        <v>127537620</v>
      </c>
      <c r="F42" s="27">
        <v>0</v>
      </c>
      <c r="G42" s="27">
        <f>SUM(G43:G44)</f>
        <v>0</v>
      </c>
      <c r="H42" s="8">
        <f t="shared" si="1"/>
        <v>127537620</v>
      </c>
    </row>
    <row r="43" spans="1:8" s="11" customFormat="1" ht="39.75" customHeight="1">
      <c r="A43" s="10">
        <v>28</v>
      </c>
      <c r="B43" s="34" t="s">
        <v>41</v>
      </c>
      <c r="C43" s="45"/>
      <c r="D43" s="38"/>
      <c r="E43" s="6">
        <v>126965620</v>
      </c>
      <c r="F43" s="27">
        <v>0</v>
      </c>
      <c r="G43" s="27">
        <v>0</v>
      </c>
      <c r="H43" s="8">
        <f t="shared" si="1"/>
        <v>126965620</v>
      </c>
    </row>
    <row r="44" spans="1:8" s="11" customFormat="1" ht="39.75" customHeight="1">
      <c r="A44" s="10">
        <v>29</v>
      </c>
      <c r="B44" s="34" t="s">
        <v>42</v>
      </c>
      <c r="C44" s="45"/>
      <c r="D44" s="38"/>
      <c r="E44" s="6">
        <v>572000</v>
      </c>
      <c r="F44" s="27">
        <v>0</v>
      </c>
      <c r="G44" s="27">
        <v>0</v>
      </c>
      <c r="H44" s="8">
        <f t="shared" si="1"/>
        <v>572000</v>
      </c>
    </row>
    <row r="45" spans="1:8" s="11" customFormat="1" ht="39.75" customHeight="1">
      <c r="A45" s="10"/>
      <c r="B45" s="34" t="s">
        <v>11</v>
      </c>
      <c r="C45" s="35"/>
      <c r="D45" s="36"/>
      <c r="E45" s="6">
        <f>SUM(E46:E49)</f>
        <v>88617374</v>
      </c>
      <c r="F45" s="27">
        <v>0</v>
      </c>
      <c r="G45" s="7">
        <f>SUM(G46:G49)</f>
        <v>-7071589</v>
      </c>
      <c r="H45" s="8">
        <f>SUM(H46:H49)</f>
        <v>81545785</v>
      </c>
    </row>
    <row r="46" spans="1:8" s="11" customFormat="1" ht="39.75" customHeight="1">
      <c r="A46" s="10">
        <v>30</v>
      </c>
      <c r="B46" s="34" t="s">
        <v>43</v>
      </c>
      <c r="C46" s="37"/>
      <c r="D46" s="38"/>
      <c r="E46" s="6">
        <v>53322824</v>
      </c>
      <c r="F46" s="27">
        <v>0</v>
      </c>
      <c r="G46" s="27">
        <v>0</v>
      </c>
      <c r="H46" s="8">
        <f>SUM(E46:G46)</f>
        <v>53322824</v>
      </c>
    </row>
    <row r="47" spans="1:8" s="11" customFormat="1" ht="39.75" customHeight="1">
      <c r="A47" s="10">
        <v>31</v>
      </c>
      <c r="B47" s="34" t="s">
        <v>44</v>
      </c>
      <c r="C47" s="37"/>
      <c r="D47" s="38"/>
      <c r="E47" s="7">
        <v>22001943</v>
      </c>
      <c r="F47" s="27">
        <v>0</v>
      </c>
      <c r="G47" s="27">
        <v>0</v>
      </c>
      <c r="H47" s="8">
        <f>SUM(E47:G47)</f>
        <v>22001943</v>
      </c>
    </row>
    <row r="48" spans="1:8" s="11" customFormat="1" ht="39.75" customHeight="1">
      <c r="A48" s="10">
        <v>32</v>
      </c>
      <c r="B48" s="34" t="s">
        <v>46</v>
      </c>
      <c r="C48" s="37"/>
      <c r="D48" s="38"/>
      <c r="E48" s="6">
        <v>5792607</v>
      </c>
      <c r="F48" s="27">
        <v>0</v>
      </c>
      <c r="G48" s="27">
        <v>0</v>
      </c>
      <c r="H48" s="8">
        <f>SUM(E48:G48)</f>
        <v>5792607</v>
      </c>
    </row>
    <row r="49" spans="1:8" s="11" customFormat="1" ht="39.75" customHeight="1">
      <c r="A49" s="10">
        <v>33</v>
      </c>
      <c r="B49" s="34" t="s">
        <v>45</v>
      </c>
      <c r="C49" s="37"/>
      <c r="D49" s="38"/>
      <c r="E49" s="6">
        <v>7500000</v>
      </c>
      <c r="F49" s="27">
        <v>0</v>
      </c>
      <c r="G49" s="17">
        <f>-(G8+G20+G22+G26+G31+G37+G39+G42)</f>
        <v>-7071589</v>
      </c>
      <c r="H49" s="8">
        <f>SUM(E49:G49)</f>
        <v>428411</v>
      </c>
    </row>
    <row r="50" spans="1:8" s="11" customFormat="1" ht="39.75" customHeight="1">
      <c r="A50" s="10"/>
      <c r="B50" s="3"/>
      <c r="D50" s="12"/>
      <c r="E50" s="6"/>
      <c r="F50" s="7"/>
      <c r="G50" s="17"/>
      <c r="H50" s="8"/>
    </row>
    <row r="51" spans="1:8" s="11" customFormat="1" ht="39.75" customHeight="1" thickBot="1">
      <c r="A51" s="22"/>
      <c r="B51" s="23"/>
      <c r="C51" s="19"/>
      <c r="D51" s="20"/>
      <c r="E51" s="14"/>
      <c r="F51" s="15"/>
      <c r="G51" s="24"/>
      <c r="H51" s="16"/>
    </row>
    <row r="52" spans="7:8" s="11" customFormat="1" ht="31.5" customHeight="1">
      <c r="G52" s="26"/>
      <c r="H52" s="26"/>
    </row>
    <row r="53" s="11" customFormat="1" ht="31.5" customHeight="1"/>
    <row r="54" s="11" customFormat="1" ht="31.5" customHeight="1"/>
    <row r="55" ht="30.75" customHeight="1"/>
    <row r="56" ht="30.75" customHeight="1"/>
    <row r="57" ht="30.75" customHeight="1"/>
    <row r="58" ht="30.75" customHeight="1"/>
    <row r="59" ht="30.75" customHeight="1"/>
    <row r="60" ht="30.75" customHeight="1"/>
    <row r="61" ht="31.5" customHeight="1"/>
  </sheetData>
  <sheetProtection/>
  <mergeCells count="54">
    <mergeCell ref="H5:H6"/>
    <mergeCell ref="F5:F6"/>
    <mergeCell ref="A1:H1"/>
    <mergeCell ref="A2:H2"/>
    <mergeCell ref="C3:G4"/>
    <mergeCell ref="H3:H4"/>
    <mergeCell ref="A3:B4"/>
    <mergeCell ref="B7:D7"/>
    <mergeCell ref="B9:D9"/>
    <mergeCell ref="A5:D5"/>
    <mergeCell ref="B6:D6"/>
    <mergeCell ref="E5:E6"/>
    <mergeCell ref="G5:G6"/>
    <mergeCell ref="B15:D15"/>
    <mergeCell ref="B16:D16"/>
    <mergeCell ref="B17:D17"/>
    <mergeCell ref="B10:D10"/>
    <mergeCell ref="B11:D11"/>
    <mergeCell ref="B12:D12"/>
    <mergeCell ref="B13:D13"/>
    <mergeCell ref="B8:D8"/>
    <mergeCell ref="B27:D27"/>
    <mergeCell ref="B22:D22"/>
    <mergeCell ref="B23:D23"/>
    <mergeCell ref="B24:D24"/>
    <mergeCell ref="B25:D25"/>
    <mergeCell ref="B18:D18"/>
    <mergeCell ref="B19:D19"/>
    <mergeCell ref="B21:D21"/>
    <mergeCell ref="B14:D14"/>
    <mergeCell ref="B28:D28"/>
    <mergeCell ref="B29:D29"/>
    <mergeCell ref="B30:D30"/>
    <mergeCell ref="B31:D31"/>
    <mergeCell ref="B26:D26"/>
    <mergeCell ref="B20:D20"/>
    <mergeCell ref="B46:D46"/>
    <mergeCell ref="B48:D48"/>
    <mergeCell ref="B43:D43"/>
    <mergeCell ref="B44:D44"/>
    <mergeCell ref="B32:D32"/>
    <mergeCell ref="B33:D33"/>
    <mergeCell ref="B34:D34"/>
    <mergeCell ref="B35:D35"/>
    <mergeCell ref="B42:D42"/>
    <mergeCell ref="B39:D39"/>
    <mergeCell ref="B40:D40"/>
    <mergeCell ref="B41:D41"/>
    <mergeCell ref="B49:D49"/>
    <mergeCell ref="B36:D36"/>
    <mergeCell ref="B38:D38"/>
    <mergeCell ref="B47:D47"/>
    <mergeCell ref="B37:D37"/>
    <mergeCell ref="B45:D45"/>
  </mergeCells>
  <printOptions horizontalCentered="1"/>
  <pageMargins left="0.7480314960629921" right="0.7480314960629921" top="0.5905511811023623" bottom="0.7874015748031497" header="0.5118110236220472" footer="0.5118110236220472"/>
  <pageSetup firstPageNumber="9" useFirstPageNumber="1" horizontalDpi="600" verticalDpi="600" orientation="portrait" paperSize="9" scale="9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許景郎</dc:creator>
  <cp:keywords/>
  <dc:description/>
  <cp:lastModifiedBy>ating18</cp:lastModifiedBy>
  <cp:lastPrinted>2015-02-11T06:37:00Z</cp:lastPrinted>
  <dcterms:created xsi:type="dcterms:W3CDTF">1999-06-03T07:39:47Z</dcterms:created>
  <dcterms:modified xsi:type="dcterms:W3CDTF">2015-02-12T05:15:56Z</dcterms:modified>
  <cp:category/>
  <cp:version/>
  <cp:contentType/>
  <cp:contentStatus/>
</cp:coreProperties>
</file>