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95" windowWidth="12120" windowHeight="9120" activeTab="0"/>
  </bookViews>
  <sheets>
    <sheet name="基金別" sheetId="1" r:id="rId1"/>
  </sheets>
  <definedNames>
    <definedName name="NI">#REF!</definedName>
    <definedName name="_xlnm.Print_Area" localSheetId="0">'基金別'!$A$1:$H$98</definedName>
    <definedName name="Print_Area_MI">#REF!</definedName>
    <definedName name="_xlnm.Print_Titles" localSheetId="0">'基金別'!$1:$5</definedName>
  </definedNames>
  <calcPr fullCalcOnLoad="1"/>
</workbook>
</file>

<file path=xl/sharedStrings.xml><?xml version="1.0" encoding="utf-8"?>
<sst xmlns="http://schemas.openxmlformats.org/spreadsheetml/2006/main" count="90" uniqueCount="86">
  <si>
    <t>基金別</t>
  </si>
  <si>
    <t>本年度預算</t>
  </si>
  <si>
    <t>上年度預算</t>
  </si>
  <si>
    <t>本年度與上年度比較</t>
  </si>
  <si>
    <t>收入</t>
  </si>
  <si>
    <t>支出</t>
  </si>
  <si>
    <t>中央銀行</t>
  </si>
  <si>
    <t>臺灣糖業股份有限公司</t>
  </si>
  <si>
    <t>中國造船股份有限公司</t>
  </si>
  <si>
    <t>中國石油股份有限公司</t>
  </si>
  <si>
    <t>臺灣電力股份有限公司</t>
  </si>
  <si>
    <t>漢翔航空工業股份有限公司</t>
  </si>
  <si>
    <t>唐榮鐵工廠股份有限公司</t>
  </si>
  <si>
    <t>臺灣省自來水股份有限公司</t>
  </si>
  <si>
    <t>中國輸出入銀行</t>
  </si>
  <si>
    <t>中央信託局股份有限公司</t>
  </si>
  <si>
    <t>中央存款保險股份有限公司</t>
  </si>
  <si>
    <t>臺灣銀行股份有限公司</t>
  </si>
  <si>
    <t>臺灣土地銀行股份有限公司</t>
  </si>
  <si>
    <t>合作金庫銀行股份有限公司</t>
  </si>
  <si>
    <t>財政部印刷廠</t>
  </si>
  <si>
    <t>臺灣菸酒股份有限公司</t>
  </si>
  <si>
    <t>中華郵政股份有限公司</t>
  </si>
  <si>
    <t>中華電信股份有限公司</t>
  </si>
  <si>
    <t>交通部臺灣鐵路管理局</t>
  </si>
  <si>
    <t>交通部基隆港務局</t>
  </si>
  <si>
    <t>交通部臺中港務局</t>
  </si>
  <si>
    <t>交通部高雄港務局</t>
  </si>
  <si>
    <t>交通部花蓮港務局</t>
  </si>
  <si>
    <t>榮民工程股份有限公司</t>
  </si>
  <si>
    <t>勞工保險局</t>
  </si>
  <si>
    <t>中央健康保險局</t>
  </si>
  <si>
    <t>(二)非營業部分－作業基金</t>
  </si>
  <si>
    <t>(三)非營業部分－債務基金</t>
  </si>
  <si>
    <t>(四)非營業部分－特別收入
      基金</t>
  </si>
  <si>
    <t>(五)非營業部分－資本計畫
      基金</t>
  </si>
  <si>
    <t>中華民國九十四年度</t>
  </si>
  <si>
    <t>行政院國家科學技術發展基金</t>
  </si>
  <si>
    <t>離島建設基金</t>
  </si>
  <si>
    <t>醫療服務業開發基金</t>
  </si>
  <si>
    <t>行政院公營事業民營化基金</t>
  </si>
  <si>
    <t>社會福利基金</t>
  </si>
  <si>
    <t>學產基金</t>
  </si>
  <si>
    <t>經濟特別收入基金</t>
  </si>
  <si>
    <t>核能發電後端營運基金</t>
  </si>
  <si>
    <t>航港建設基金</t>
  </si>
  <si>
    <t>農業特別收入基金</t>
  </si>
  <si>
    <t>就業安定基金</t>
  </si>
  <si>
    <t>健康照護基金</t>
  </si>
  <si>
    <t>環境保護基金</t>
  </si>
  <si>
    <t>文化建設基金</t>
  </si>
  <si>
    <t>中華發展基金</t>
  </si>
  <si>
    <t>有線廣播電視事業發展基金</t>
  </si>
  <si>
    <t xml:space="preserve"> 中央政府總預算</t>
  </si>
  <si>
    <t>基金別預算分析表</t>
  </si>
  <si>
    <t>單位：新臺幣千元</t>
  </si>
  <si>
    <t>一、普通基金</t>
  </si>
  <si>
    <t>二、特種基金</t>
  </si>
  <si>
    <t>(一)營業部分</t>
  </si>
  <si>
    <t>中美經濟社會發展基金</t>
  </si>
  <si>
    <t>行政院開發基金</t>
  </si>
  <si>
    <t>營建建設基金</t>
  </si>
  <si>
    <t>國軍生產及服務作業基金</t>
  </si>
  <si>
    <t>國軍官兵購置住宅貸款基金</t>
  </si>
  <si>
    <t>國軍老舊眷村改建基金</t>
  </si>
  <si>
    <t>地方建設基金</t>
  </si>
  <si>
    <t>國立大學校院校務基金(五十三所學校綜計)</t>
  </si>
  <si>
    <t>國立臺灣大學附設醫院作業基金</t>
  </si>
  <si>
    <t>國立成功大學附設醫院作業基金</t>
  </si>
  <si>
    <t>法務部監所作業基金</t>
  </si>
  <si>
    <t>經濟作業基金</t>
  </si>
  <si>
    <t>水資源作業基金</t>
  </si>
  <si>
    <t>交通作業基金</t>
  </si>
  <si>
    <t>國軍退除役官兵安置基金</t>
  </si>
  <si>
    <t>榮民醫療作業基金</t>
  </si>
  <si>
    <t>科學工業園區管理局作業基金</t>
  </si>
  <si>
    <t>農業作業基金</t>
  </si>
  <si>
    <t>醫療藥品基金</t>
  </si>
  <si>
    <t>管制藥品管理局製藥工廠作業基金</t>
  </si>
  <si>
    <t>中央公務人員購置住宅貸款基金</t>
  </si>
  <si>
    <t>故宮文物藝術發展基金</t>
  </si>
  <si>
    <t>原住民族綜合發展基金</t>
  </si>
  <si>
    <t>中央政府債務基金</t>
  </si>
  <si>
    <t>金融監督管理基金</t>
  </si>
  <si>
    <t>國軍老舊營舍改建基金</t>
  </si>
  <si>
    <t>註：九二一震災社區重建更新基金及行政院金融重建基金於本年度中屆期依規定處理，不予綜計。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</si>
</sst>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0_ "/>
    <numFmt numFmtId="180" formatCode="_-* #,##0_-;\-* #,##0_-;_-* &quot;-&quot;??_-;_-@_-"/>
    <numFmt numFmtId="181" formatCode="#,##0;\-#,##0;\-;"/>
    <numFmt numFmtId="182" formatCode="0.0_ "/>
    <numFmt numFmtId="183" formatCode="#\ ##0\ \ \ \ \ "/>
    <numFmt numFmtId="184" formatCode="0.00_ \ \ \ \ "/>
    <numFmt numFmtId="185" formatCode="0.00_ \ \ \ \ \ "/>
    <numFmt numFmtId="186" formatCode="0.0_ \ \ \ \ \ "/>
    <numFmt numFmtId="187" formatCode="0.00_ \ \ \ \ \ \ \ \ "/>
    <numFmt numFmtId="188" formatCode="#,##0\ "/>
    <numFmt numFmtId="189" formatCode="#,##0\ \ \ \ "/>
    <numFmt numFmtId="190" formatCode="0.00\ "/>
    <numFmt numFmtId="191" formatCode="0.0\ "/>
    <numFmt numFmtId="192" formatCode="#,##0.00\ "/>
    <numFmt numFmtId="193" formatCode="#,##0."/>
    <numFmt numFmtId="194" formatCode="#,##0;[Red]#,##0"/>
    <numFmt numFmtId="195" formatCode="0.0_);[Red]\(0.0\)"/>
    <numFmt numFmtId="196" formatCode="_-* #,##0_-;\-* #,##0_-;_-* &quot;－&quot;_-;_-@_-"/>
    <numFmt numFmtId="197" formatCode="_-* #,##0.0_-;\-* #,##0.0_-;_-* &quot;-&quot;??_-;_-@_-"/>
    <numFmt numFmtId="198" formatCode="0.0%"/>
    <numFmt numFmtId="199" formatCode="0.000_ "/>
  </numFmts>
  <fonts count="18">
    <font>
      <sz val="12"/>
      <name val="新細明體"/>
      <family val="0"/>
    </font>
    <font>
      <sz val="12"/>
      <name val="Times New Roman"/>
      <family val="1"/>
    </font>
    <font>
      <u val="single"/>
      <sz val="6"/>
      <color indexed="12"/>
      <name val="Times New Roman"/>
      <family val="1"/>
    </font>
    <font>
      <u val="single"/>
      <sz val="6"/>
      <color indexed="36"/>
      <name val="Times New Roman"/>
      <family val="1"/>
    </font>
    <font>
      <sz val="9"/>
      <name val="細明體"/>
      <family val="3"/>
    </font>
    <font>
      <sz val="14"/>
      <name val="新細明體"/>
      <family val="1"/>
    </font>
    <font>
      <b/>
      <sz val="18"/>
      <name val="新細明體"/>
      <family val="1"/>
    </font>
    <font>
      <b/>
      <sz val="20"/>
      <name val="新細明體"/>
      <family val="1"/>
    </font>
    <font>
      <sz val="24"/>
      <name val="華康隸書體"/>
      <family val="3"/>
    </font>
    <font>
      <sz val="12"/>
      <name val="Courier"/>
      <family val="3"/>
    </font>
    <font>
      <sz val="11.5"/>
      <name val="新細明體"/>
      <family val="1"/>
    </font>
    <font>
      <sz val="13"/>
      <name val="新細明體"/>
      <family val="1"/>
    </font>
    <font>
      <b/>
      <sz val="18"/>
      <name val="標楷體"/>
      <family val="4"/>
    </font>
    <font>
      <b/>
      <sz val="20"/>
      <name val="標楷體"/>
      <family val="4"/>
    </font>
    <font>
      <sz val="14"/>
      <name val="標楷體"/>
      <family val="4"/>
    </font>
    <font>
      <sz val="12"/>
      <name val="標楷體"/>
      <family val="4"/>
    </font>
    <font>
      <sz val="11"/>
      <name val="新細明體"/>
      <family val="1"/>
    </font>
    <font>
      <sz val="11"/>
      <name val="Arial"/>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applyAlignment="1">
      <alignment/>
    </xf>
    <xf numFmtId="0" fontId="5" fillId="0" borderId="0" xfId="15" applyNumberFormat="1" applyFont="1" applyAlignment="1">
      <alignment horizontal="left" vertical="center"/>
      <protection/>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xf>
    <xf numFmtId="0" fontId="5" fillId="0" borderId="0" xfId="0" applyFont="1" applyBorder="1" applyAlignment="1">
      <alignment/>
    </xf>
    <xf numFmtId="0" fontId="0" fillId="0" borderId="1"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193" fontId="0" fillId="0" borderId="0" xfId="0" applyNumberFormat="1" applyFont="1" applyAlignment="1">
      <alignment vertical="top"/>
    </xf>
    <xf numFmtId="0" fontId="0" fillId="0" borderId="2" xfId="0" applyFont="1" applyBorder="1" applyAlignment="1" applyProtection="1">
      <alignment vertical="top" wrapText="1" shrinkToFit="1"/>
      <protection/>
    </xf>
    <xf numFmtId="179" fontId="0" fillId="0" borderId="3" xfId="0" applyNumberFormat="1" applyFont="1" applyBorder="1" applyAlignment="1">
      <alignment vertical="top"/>
    </xf>
    <xf numFmtId="179" fontId="0" fillId="0" borderId="4" xfId="0" applyNumberFormat="1" applyFont="1" applyBorder="1" applyAlignment="1">
      <alignment vertical="top"/>
    </xf>
    <xf numFmtId="193" fontId="0" fillId="0" borderId="0" xfId="0" applyNumberFormat="1" applyFont="1" applyBorder="1" applyAlignment="1">
      <alignment vertical="top"/>
    </xf>
    <xf numFmtId="193" fontId="0" fillId="0" borderId="5" xfId="0" applyNumberFormat="1" applyFont="1" applyBorder="1" applyAlignment="1">
      <alignment vertical="top"/>
    </xf>
    <xf numFmtId="0" fontId="0" fillId="0" borderId="6" xfId="0" applyFont="1" applyBorder="1" applyAlignment="1" applyProtection="1">
      <alignment vertical="top" wrapText="1" shrinkToFit="1"/>
      <protection/>
    </xf>
    <xf numFmtId="179" fontId="0" fillId="0" borderId="7" xfId="0" applyNumberFormat="1" applyFont="1" applyBorder="1" applyAlignment="1">
      <alignment vertical="top"/>
    </xf>
    <xf numFmtId="179" fontId="0" fillId="0" borderId="8" xfId="0" applyNumberFormat="1" applyFont="1" applyBorder="1" applyAlignment="1">
      <alignment vertical="top"/>
    </xf>
    <xf numFmtId="0" fontId="5" fillId="0" borderId="0" xfId="0" applyFont="1" applyAlignment="1">
      <alignment vertical="top"/>
    </xf>
    <xf numFmtId="0" fontId="0" fillId="0" borderId="0" xfId="0" applyAlignment="1">
      <alignment horizontal="distributed" vertical="top"/>
    </xf>
    <xf numFmtId="0" fontId="0" fillId="0" borderId="2" xfId="0" applyFont="1" applyBorder="1" applyAlignment="1">
      <alignment vertical="top"/>
    </xf>
    <xf numFmtId="0" fontId="15" fillId="0" borderId="0" xfId="0" applyFont="1" applyAlignment="1">
      <alignment horizontal="right" vertical="center"/>
    </xf>
    <xf numFmtId="0" fontId="14" fillId="0" borderId="9" xfId="0" applyFont="1" applyBorder="1" applyAlignment="1">
      <alignment horizontal="distributed" vertical="center"/>
    </xf>
    <xf numFmtId="0" fontId="14" fillId="0" borderId="10" xfId="0" applyFont="1" applyBorder="1" applyAlignment="1">
      <alignment horizontal="distributed" vertical="center"/>
    </xf>
    <xf numFmtId="0" fontId="0" fillId="0" borderId="2" xfId="0" applyFont="1" applyBorder="1" applyAlignment="1">
      <alignment vertical="top" wrapText="1" shrinkToFit="1"/>
    </xf>
    <xf numFmtId="193" fontId="0" fillId="0" borderId="0" xfId="0" applyNumberFormat="1" applyFont="1" applyAlignment="1">
      <alignment vertical="top"/>
    </xf>
    <xf numFmtId="0" fontId="0" fillId="0" borderId="2" xfId="0" applyFont="1" applyBorder="1" applyAlignment="1" applyProtection="1">
      <alignment vertical="top" wrapText="1" shrinkToFit="1"/>
      <protection/>
    </xf>
    <xf numFmtId="179" fontId="16" fillId="0" borderId="3" xfId="0" applyNumberFormat="1" applyFont="1" applyBorder="1" applyAlignment="1">
      <alignment vertical="top"/>
    </xf>
    <xf numFmtId="179" fontId="16" fillId="0" borderId="4" xfId="0" applyNumberFormat="1" applyFont="1" applyBorder="1" applyAlignment="1">
      <alignment vertical="top"/>
    </xf>
    <xf numFmtId="179" fontId="17" fillId="0" borderId="3" xfId="0" applyNumberFormat="1" applyFont="1" applyBorder="1" applyAlignment="1">
      <alignment vertical="center"/>
    </xf>
    <xf numFmtId="179" fontId="17" fillId="0" borderId="11" xfId="0" applyNumberFormat="1" applyFont="1" applyBorder="1" applyAlignment="1">
      <alignment vertical="center"/>
    </xf>
    <xf numFmtId="179" fontId="17" fillId="0" borderId="4" xfId="0" applyNumberFormat="1" applyFont="1" applyBorder="1" applyAlignment="1">
      <alignment vertical="center"/>
    </xf>
    <xf numFmtId="179" fontId="17" fillId="0" borderId="3" xfId="0" applyNumberFormat="1" applyFont="1" applyBorder="1" applyAlignment="1">
      <alignment vertical="top"/>
    </xf>
    <xf numFmtId="179" fontId="17" fillId="0" borderId="4" xfId="0" applyNumberFormat="1" applyFont="1" applyBorder="1" applyAlignment="1">
      <alignment vertical="top"/>
    </xf>
    <xf numFmtId="179" fontId="17" fillId="0" borderId="7" xfId="0" applyNumberFormat="1" applyFont="1" applyBorder="1" applyAlignment="1">
      <alignment vertical="top"/>
    </xf>
    <xf numFmtId="179" fontId="17" fillId="0" borderId="8" xfId="0" applyNumberFormat="1" applyFont="1" applyBorder="1" applyAlignment="1">
      <alignment vertical="top"/>
    </xf>
    <xf numFmtId="180" fontId="17" fillId="0" borderId="3" xfId="16" applyNumberFormat="1" applyFont="1" applyBorder="1" applyAlignment="1">
      <alignment vertical="top"/>
    </xf>
    <xf numFmtId="41" fontId="17" fillId="0" borderId="3" xfId="0" applyNumberFormat="1" applyFont="1" applyBorder="1" applyAlignment="1">
      <alignment vertical="top"/>
    </xf>
    <xf numFmtId="0" fontId="14" fillId="0" borderId="9" xfId="0" applyFont="1" applyBorder="1" applyAlignment="1">
      <alignment horizontal="distributed" vertical="center"/>
    </xf>
    <xf numFmtId="0" fontId="14" fillId="0" borderId="10" xfId="0" applyFont="1" applyBorder="1" applyAlignment="1">
      <alignment horizontal="distributed" vertical="center"/>
    </xf>
    <xf numFmtId="0" fontId="14" fillId="0" borderId="5" xfId="0" applyFont="1" applyBorder="1" applyAlignment="1">
      <alignment horizontal="center" vertical="center"/>
    </xf>
    <xf numFmtId="0" fontId="13" fillId="0" borderId="0" xfId="0" applyFont="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193" fontId="11" fillId="0" borderId="0" xfId="0" applyNumberFormat="1" applyFont="1" applyBorder="1" applyAlignment="1">
      <alignment horizontal="left" vertical="top" wrapText="1"/>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pplyBorder="1" applyAlignment="1">
      <alignment vertical="center" wrapText="1"/>
    </xf>
    <xf numFmtId="0" fontId="0" fillId="0" borderId="2" xfId="0" applyFont="1" applyBorder="1" applyAlignment="1">
      <alignment/>
    </xf>
    <xf numFmtId="0" fontId="10" fillId="0" borderId="0" xfId="0" applyFont="1" applyBorder="1" applyAlignment="1">
      <alignment vertical="center" wrapText="1"/>
    </xf>
    <xf numFmtId="0" fontId="0" fillId="0" borderId="2" xfId="0" applyFont="1" applyBorder="1" applyAlignment="1">
      <alignment/>
    </xf>
    <xf numFmtId="0" fontId="12" fillId="0" borderId="0" xfId="0" applyFont="1" applyAlignment="1">
      <alignment horizontal="center"/>
    </xf>
    <xf numFmtId="0" fontId="14" fillId="0" borderId="12" xfId="0" applyFont="1" applyBorder="1" applyAlignment="1">
      <alignment horizontal="distributed" vertical="center"/>
    </xf>
    <xf numFmtId="0" fontId="14" fillId="0" borderId="13" xfId="0" applyFont="1" applyBorder="1" applyAlignment="1">
      <alignment horizontal="distributed" vertical="center"/>
    </xf>
  </cellXfs>
  <cellStyles count="9">
    <cellStyle name="Normal" xfId="0"/>
    <cellStyle name="一般_縣市收支估計"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8"/>
  <sheetViews>
    <sheetView tabSelected="1" zoomScale="75" zoomScaleNormal="75" zoomScaleSheetLayoutView="85" workbookViewId="0" topLeftCell="A1">
      <pane xSplit="2" ySplit="5" topLeftCell="C6" activePane="bottomRight" state="frozen"/>
      <selection pane="topLeft" activeCell="A1" sqref="A1"/>
      <selection pane="topRight" activeCell="C1" sqref="C1"/>
      <selection pane="bottomLeft" activeCell="A7" sqref="A7"/>
      <selection pane="bottomRight" activeCell="G100" sqref="G100"/>
    </sheetView>
  </sheetViews>
  <sheetFormatPr defaultColWidth="9.00390625" defaultRowHeight="16.5"/>
  <cols>
    <col min="1" max="1" width="3.375" style="5" customWidth="1"/>
    <col min="2" max="2" width="22.875" style="5" customWidth="1"/>
    <col min="3" max="8" width="14.625" style="5" customWidth="1"/>
    <col min="9" max="16384" width="9.00390625" style="5" customWidth="1"/>
  </cols>
  <sheetData>
    <row r="1" spans="1:8" s="3" customFormat="1" ht="27.75" customHeight="1">
      <c r="A1" s="1"/>
      <c r="B1" s="2"/>
      <c r="C1" s="52" t="s">
        <v>53</v>
      </c>
      <c r="D1" s="52"/>
      <c r="E1" s="52"/>
      <c r="F1" s="52"/>
      <c r="G1" s="2"/>
      <c r="H1" s="2"/>
    </row>
    <row r="2" spans="2:8" s="3" customFormat="1" ht="27.75" customHeight="1">
      <c r="B2" s="4"/>
      <c r="C2" s="42" t="s">
        <v>54</v>
      </c>
      <c r="D2" s="42"/>
      <c r="E2" s="42"/>
      <c r="F2" s="42"/>
      <c r="G2" s="4"/>
      <c r="H2" s="4"/>
    </row>
    <row r="3" spans="2:8" ht="21" customHeight="1">
      <c r="B3" s="6"/>
      <c r="C3" s="6"/>
      <c r="D3" s="41" t="s">
        <v>36</v>
      </c>
      <c r="E3" s="41"/>
      <c r="F3" s="6"/>
      <c r="H3" s="22" t="s">
        <v>55</v>
      </c>
    </row>
    <row r="4" spans="1:8" s="7" customFormat="1" ht="24.75" customHeight="1">
      <c r="A4" s="53" t="s">
        <v>0</v>
      </c>
      <c r="B4" s="54"/>
      <c r="C4" s="39" t="s">
        <v>1</v>
      </c>
      <c r="D4" s="39"/>
      <c r="E4" s="39" t="s">
        <v>2</v>
      </c>
      <c r="F4" s="39"/>
      <c r="G4" s="39" t="s">
        <v>3</v>
      </c>
      <c r="H4" s="40"/>
    </row>
    <row r="5" spans="1:8" s="8" customFormat="1" ht="24.75" customHeight="1">
      <c r="A5" s="53"/>
      <c r="B5" s="54"/>
      <c r="C5" s="23" t="s">
        <v>4</v>
      </c>
      <c r="D5" s="23" t="s">
        <v>5</v>
      </c>
      <c r="E5" s="23" t="s">
        <v>4</v>
      </c>
      <c r="F5" s="23" t="s">
        <v>5</v>
      </c>
      <c r="G5" s="23" t="s">
        <v>4</v>
      </c>
      <c r="H5" s="24" t="s">
        <v>5</v>
      </c>
    </row>
    <row r="6" spans="1:8" s="9" customFormat="1" ht="37.5" customHeight="1">
      <c r="A6" s="43" t="s">
        <v>56</v>
      </c>
      <c r="B6" s="44"/>
      <c r="C6" s="30">
        <v>1402718320</v>
      </c>
      <c r="D6" s="30">
        <v>1635615000</v>
      </c>
      <c r="E6" s="30">
        <v>1349453316</v>
      </c>
      <c r="F6" s="30">
        <v>1597269910</v>
      </c>
      <c r="G6" s="30">
        <f>C6-E6</f>
        <v>53265004</v>
      </c>
      <c r="H6" s="31">
        <f>D6-F6</f>
        <v>38345090</v>
      </c>
    </row>
    <row r="7" spans="1:8" s="9" customFormat="1" ht="37.5" customHeight="1">
      <c r="A7" s="43" t="s">
        <v>57</v>
      </c>
      <c r="B7" s="44"/>
      <c r="C7" s="30">
        <f aca="true" t="shared" si="0" ref="C7:H7">SUM(C8,C35,C59,C61,C79)</f>
        <v>3670099895</v>
      </c>
      <c r="D7" s="30">
        <f t="shared" si="0"/>
        <v>3484168599</v>
      </c>
      <c r="E7" s="30">
        <f t="shared" si="0"/>
        <v>3776498776</v>
      </c>
      <c r="F7" s="30">
        <f t="shared" si="0"/>
        <v>3553079247</v>
      </c>
      <c r="G7" s="30">
        <f t="shared" si="0"/>
        <v>-106398881</v>
      </c>
      <c r="H7" s="32">
        <f t="shared" si="0"/>
        <v>-68910648</v>
      </c>
    </row>
    <row r="8" spans="1:8" s="9" customFormat="1" ht="37.5" customHeight="1">
      <c r="A8" s="43" t="s">
        <v>58</v>
      </c>
      <c r="B8" s="44"/>
      <c r="C8" s="30">
        <f aca="true" t="shared" si="1" ref="C8:H8">SUM(C9:C34)</f>
        <v>2656807758</v>
      </c>
      <c r="D8" s="30">
        <f t="shared" si="1"/>
        <v>2491048130</v>
      </c>
      <c r="E8" s="30">
        <f t="shared" si="1"/>
        <v>2568525785</v>
      </c>
      <c r="F8" s="30">
        <f t="shared" si="1"/>
        <v>2383139441</v>
      </c>
      <c r="G8" s="30">
        <f t="shared" si="1"/>
        <v>88281973</v>
      </c>
      <c r="H8" s="32">
        <f t="shared" si="1"/>
        <v>107908689</v>
      </c>
    </row>
    <row r="9" spans="1:8" s="9" customFormat="1" ht="37.5" customHeight="1">
      <c r="A9" s="10">
        <v>1</v>
      </c>
      <c r="B9" s="11" t="s">
        <v>6</v>
      </c>
      <c r="C9" s="33">
        <v>224047560</v>
      </c>
      <c r="D9" s="33">
        <v>128530893</v>
      </c>
      <c r="E9" s="33">
        <v>214181168</v>
      </c>
      <c r="F9" s="33">
        <v>121120799</v>
      </c>
      <c r="G9" s="33">
        <f>C9-E9</f>
        <v>9866392</v>
      </c>
      <c r="H9" s="34">
        <f aca="true" t="shared" si="2" ref="H9:H34">D9-F9</f>
        <v>7410094</v>
      </c>
    </row>
    <row r="10" spans="1:8" s="9" customFormat="1" ht="37.5" customHeight="1">
      <c r="A10" s="10">
        <v>2</v>
      </c>
      <c r="B10" s="11" t="s">
        <v>7</v>
      </c>
      <c r="C10" s="33">
        <v>36476780</v>
      </c>
      <c r="D10" s="33">
        <v>37176597</v>
      </c>
      <c r="E10" s="33">
        <v>35936262</v>
      </c>
      <c r="F10" s="33">
        <v>36752328</v>
      </c>
      <c r="G10" s="33">
        <f aca="true" t="shared" si="3" ref="G10:G34">C10-E10</f>
        <v>540518</v>
      </c>
      <c r="H10" s="34">
        <f t="shared" si="2"/>
        <v>424269</v>
      </c>
    </row>
    <row r="11" spans="1:8" s="9" customFormat="1" ht="37.5" customHeight="1">
      <c r="A11" s="10">
        <v>3</v>
      </c>
      <c r="B11" s="11" t="s">
        <v>8</v>
      </c>
      <c r="C11" s="33">
        <v>18956383</v>
      </c>
      <c r="D11" s="33">
        <v>18723753</v>
      </c>
      <c r="E11" s="33">
        <v>16120908</v>
      </c>
      <c r="F11" s="33">
        <v>15800716</v>
      </c>
      <c r="G11" s="33">
        <f t="shared" si="3"/>
        <v>2835475</v>
      </c>
      <c r="H11" s="34">
        <f t="shared" si="2"/>
        <v>2923037</v>
      </c>
    </row>
    <row r="12" spans="1:8" s="9" customFormat="1" ht="37.5" customHeight="1">
      <c r="A12" s="10">
        <v>4</v>
      </c>
      <c r="B12" s="11" t="s">
        <v>9</v>
      </c>
      <c r="C12" s="33">
        <v>467545497</v>
      </c>
      <c r="D12" s="33">
        <v>457142042</v>
      </c>
      <c r="E12" s="33">
        <v>428204449</v>
      </c>
      <c r="F12" s="33">
        <v>418572703</v>
      </c>
      <c r="G12" s="33">
        <f t="shared" si="3"/>
        <v>39341048</v>
      </c>
      <c r="H12" s="34">
        <f t="shared" si="2"/>
        <v>38569339</v>
      </c>
    </row>
    <row r="13" spans="1:8" s="9" customFormat="1" ht="37.5" customHeight="1">
      <c r="A13" s="10">
        <v>5</v>
      </c>
      <c r="B13" s="11" t="s">
        <v>10</v>
      </c>
      <c r="C13" s="33">
        <v>369838651</v>
      </c>
      <c r="D13" s="33">
        <v>378867679</v>
      </c>
      <c r="E13" s="33">
        <v>346099059</v>
      </c>
      <c r="F13" s="33">
        <v>333778959</v>
      </c>
      <c r="G13" s="33">
        <f t="shared" si="3"/>
        <v>23739592</v>
      </c>
      <c r="H13" s="34">
        <f t="shared" si="2"/>
        <v>45088720</v>
      </c>
    </row>
    <row r="14" spans="1:8" s="9" customFormat="1" ht="37.5" customHeight="1">
      <c r="A14" s="10">
        <v>6</v>
      </c>
      <c r="B14" s="11" t="s">
        <v>11</v>
      </c>
      <c r="C14" s="33">
        <v>11648969</v>
      </c>
      <c r="D14" s="33">
        <v>11529531</v>
      </c>
      <c r="E14" s="33">
        <v>12833697</v>
      </c>
      <c r="F14" s="33">
        <v>12597406</v>
      </c>
      <c r="G14" s="33">
        <f t="shared" si="3"/>
        <v>-1184728</v>
      </c>
      <c r="H14" s="34">
        <f t="shared" si="2"/>
        <v>-1067875</v>
      </c>
    </row>
    <row r="15" spans="1:8" s="9" customFormat="1" ht="37.5" customHeight="1">
      <c r="A15" s="10">
        <v>7</v>
      </c>
      <c r="B15" s="11" t="s">
        <v>12</v>
      </c>
      <c r="C15" s="33">
        <v>18432215</v>
      </c>
      <c r="D15" s="33">
        <v>17732215</v>
      </c>
      <c r="E15" s="33">
        <v>15000000</v>
      </c>
      <c r="F15" s="33">
        <v>14298231</v>
      </c>
      <c r="G15" s="33">
        <f t="shared" si="3"/>
        <v>3432215</v>
      </c>
      <c r="H15" s="34">
        <f t="shared" si="2"/>
        <v>3433984</v>
      </c>
    </row>
    <row r="16" spans="1:8" s="9" customFormat="1" ht="37.5" customHeight="1">
      <c r="A16" s="10">
        <v>8</v>
      </c>
      <c r="B16" s="11" t="s">
        <v>13</v>
      </c>
      <c r="C16" s="33">
        <v>24341802</v>
      </c>
      <c r="D16" s="33">
        <v>25041093</v>
      </c>
      <c r="E16" s="33">
        <v>23670890</v>
      </c>
      <c r="F16" s="33">
        <v>24166682</v>
      </c>
      <c r="G16" s="33">
        <f t="shared" si="3"/>
        <v>670912</v>
      </c>
      <c r="H16" s="34">
        <f t="shared" si="2"/>
        <v>874411</v>
      </c>
    </row>
    <row r="17" spans="1:8" s="9" customFormat="1" ht="37.5" customHeight="1">
      <c r="A17" s="10">
        <v>9</v>
      </c>
      <c r="B17" s="11" t="s">
        <v>14</v>
      </c>
      <c r="C17" s="33">
        <v>2687947</v>
      </c>
      <c r="D17" s="33">
        <v>2245516</v>
      </c>
      <c r="E17" s="33">
        <v>2992021</v>
      </c>
      <c r="F17" s="33">
        <v>2453874</v>
      </c>
      <c r="G17" s="33">
        <f t="shared" si="3"/>
        <v>-304074</v>
      </c>
      <c r="H17" s="34">
        <f t="shared" si="2"/>
        <v>-208358</v>
      </c>
    </row>
    <row r="18" spans="1:8" s="9" customFormat="1" ht="37.5" customHeight="1">
      <c r="A18" s="10">
        <v>10</v>
      </c>
      <c r="B18" s="11" t="s">
        <v>15</v>
      </c>
      <c r="C18" s="33">
        <v>81674770</v>
      </c>
      <c r="D18" s="33">
        <v>80708024</v>
      </c>
      <c r="E18" s="33">
        <v>81812060</v>
      </c>
      <c r="F18" s="33">
        <v>80728294</v>
      </c>
      <c r="G18" s="33">
        <f t="shared" si="3"/>
        <v>-137290</v>
      </c>
      <c r="H18" s="34">
        <f t="shared" si="2"/>
        <v>-20270</v>
      </c>
    </row>
    <row r="19" spans="1:8" s="9" customFormat="1" ht="37.5" customHeight="1">
      <c r="A19" s="10">
        <v>11</v>
      </c>
      <c r="B19" s="11" t="s">
        <v>16</v>
      </c>
      <c r="C19" s="33">
        <v>4023292</v>
      </c>
      <c r="D19" s="33">
        <v>4023292</v>
      </c>
      <c r="E19" s="33">
        <v>3882054</v>
      </c>
      <c r="F19" s="33">
        <v>3882054</v>
      </c>
      <c r="G19" s="33">
        <f t="shared" si="3"/>
        <v>141238</v>
      </c>
      <c r="H19" s="34">
        <f t="shared" si="2"/>
        <v>141238</v>
      </c>
    </row>
    <row r="20" spans="1:8" s="9" customFormat="1" ht="37.5" customHeight="1">
      <c r="A20" s="10">
        <v>12</v>
      </c>
      <c r="B20" s="11" t="s">
        <v>17</v>
      </c>
      <c r="C20" s="33">
        <v>84481861</v>
      </c>
      <c r="D20" s="33">
        <v>74635285</v>
      </c>
      <c r="E20" s="33">
        <v>85386783</v>
      </c>
      <c r="F20" s="33">
        <v>72559661</v>
      </c>
      <c r="G20" s="33">
        <f t="shared" si="3"/>
        <v>-904922</v>
      </c>
      <c r="H20" s="34">
        <f t="shared" si="2"/>
        <v>2075624</v>
      </c>
    </row>
    <row r="21" spans="1:8" s="9" customFormat="1" ht="37.5" customHeight="1">
      <c r="A21" s="10">
        <v>13</v>
      </c>
      <c r="B21" s="11" t="s">
        <v>18</v>
      </c>
      <c r="C21" s="33">
        <v>55277681</v>
      </c>
      <c r="D21" s="33">
        <v>51638492</v>
      </c>
      <c r="E21" s="33">
        <v>55887867</v>
      </c>
      <c r="F21" s="33">
        <v>52750354</v>
      </c>
      <c r="G21" s="33">
        <f t="shared" si="3"/>
        <v>-610186</v>
      </c>
      <c r="H21" s="34">
        <f t="shared" si="2"/>
        <v>-1111862</v>
      </c>
    </row>
    <row r="22" spans="1:8" s="9" customFormat="1" ht="37.5" customHeight="1">
      <c r="A22" s="10">
        <v>14</v>
      </c>
      <c r="B22" s="11" t="s">
        <v>19</v>
      </c>
      <c r="C22" s="33">
        <v>54777129</v>
      </c>
      <c r="D22" s="33">
        <v>53274621</v>
      </c>
      <c r="E22" s="33">
        <v>60303334</v>
      </c>
      <c r="F22" s="33">
        <v>59569200</v>
      </c>
      <c r="G22" s="33">
        <f t="shared" si="3"/>
        <v>-5526205</v>
      </c>
      <c r="H22" s="34">
        <f t="shared" si="2"/>
        <v>-6294579</v>
      </c>
    </row>
    <row r="23" spans="1:8" s="9" customFormat="1" ht="37.5" customHeight="1">
      <c r="A23" s="14">
        <v>15</v>
      </c>
      <c r="B23" s="11" t="s">
        <v>20</v>
      </c>
      <c r="C23" s="33">
        <v>758326</v>
      </c>
      <c r="D23" s="33">
        <v>671359</v>
      </c>
      <c r="E23" s="33">
        <v>761046</v>
      </c>
      <c r="F23" s="33">
        <v>685981</v>
      </c>
      <c r="G23" s="33">
        <f t="shared" si="3"/>
        <v>-2720</v>
      </c>
      <c r="H23" s="34">
        <f t="shared" si="2"/>
        <v>-14622</v>
      </c>
    </row>
    <row r="24" spans="1:8" s="9" customFormat="1" ht="37.5" customHeight="1">
      <c r="A24" s="14">
        <v>16</v>
      </c>
      <c r="B24" s="11" t="s">
        <v>21</v>
      </c>
      <c r="C24" s="33">
        <v>75857946</v>
      </c>
      <c r="D24" s="33">
        <v>70318138</v>
      </c>
      <c r="E24" s="33">
        <v>75059447</v>
      </c>
      <c r="F24" s="33">
        <v>69521059</v>
      </c>
      <c r="G24" s="33">
        <f t="shared" si="3"/>
        <v>798499</v>
      </c>
      <c r="H24" s="34">
        <f t="shared" si="2"/>
        <v>797079</v>
      </c>
    </row>
    <row r="25" spans="1:8" s="9" customFormat="1" ht="37.5" customHeight="1">
      <c r="A25" s="14">
        <v>17</v>
      </c>
      <c r="B25" s="11" t="s">
        <v>22</v>
      </c>
      <c r="C25" s="33">
        <v>304343837</v>
      </c>
      <c r="D25" s="33">
        <v>293333363</v>
      </c>
      <c r="E25" s="33">
        <v>293171539</v>
      </c>
      <c r="F25" s="33">
        <v>282405874</v>
      </c>
      <c r="G25" s="33">
        <f t="shared" si="3"/>
        <v>11172298</v>
      </c>
      <c r="H25" s="34">
        <f t="shared" si="2"/>
        <v>10927489</v>
      </c>
    </row>
    <row r="26" spans="1:8" s="9" customFormat="1" ht="37.5" customHeight="1">
      <c r="A26" s="14">
        <v>18</v>
      </c>
      <c r="B26" s="11" t="s">
        <v>23</v>
      </c>
      <c r="C26" s="33">
        <v>179642835</v>
      </c>
      <c r="D26" s="33">
        <v>137738877</v>
      </c>
      <c r="E26" s="33">
        <v>179714801</v>
      </c>
      <c r="F26" s="33">
        <v>137933113</v>
      </c>
      <c r="G26" s="33">
        <f t="shared" si="3"/>
        <v>-71966</v>
      </c>
      <c r="H26" s="34">
        <f t="shared" si="2"/>
        <v>-194236</v>
      </c>
    </row>
    <row r="27" spans="1:8" s="9" customFormat="1" ht="37.5" customHeight="1">
      <c r="A27" s="14">
        <v>19</v>
      </c>
      <c r="B27" s="11" t="s">
        <v>24</v>
      </c>
      <c r="C27" s="33">
        <v>21340416</v>
      </c>
      <c r="D27" s="33">
        <v>31731744</v>
      </c>
      <c r="E27" s="33">
        <v>22361342</v>
      </c>
      <c r="F27" s="33">
        <v>32783259</v>
      </c>
      <c r="G27" s="33">
        <f t="shared" si="3"/>
        <v>-1020926</v>
      </c>
      <c r="H27" s="34">
        <f t="shared" si="2"/>
        <v>-1051515</v>
      </c>
    </row>
    <row r="28" spans="1:8" s="9" customFormat="1" ht="37.5" customHeight="1">
      <c r="A28" s="15">
        <v>20</v>
      </c>
      <c r="B28" s="16" t="s">
        <v>25</v>
      </c>
      <c r="C28" s="35">
        <v>5809153</v>
      </c>
      <c r="D28" s="35">
        <v>5352860</v>
      </c>
      <c r="E28" s="35">
        <v>5615180</v>
      </c>
      <c r="F28" s="35">
        <v>5221129</v>
      </c>
      <c r="G28" s="35">
        <f t="shared" si="3"/>
        <v>193973</v>
      </c>
      <c r="H28" s="36">
        <f t="shared" si="2"/>
        <v>131731</v>
      </c>
    </row>
    <row r="29" spans="1:8" s="9" customFormat="1" ht="37.5" customHeight="1">
      <c r="A29" s="14">
        <v>21</v>
      </c>
      <c r="B29" s="11" t="s">
        <v>26</v>
      </c>
      <c r="C29" s="33">
        <v>4548075</v>
      </c>
      <c r="D29" s="33">
        <v>3451617</v>
      </c>
      <c r="E29" s="33">
        <v>4494259</v>
      </c>
      <c r="F29" s="33">
        <v>3479756</v>
      </c>
      <c r="G29" s="33">
        <f t="shared" si="3"/>
        <v>53816</v>
      </c>
      <c r="H29" s="34">
        <f t="shared" si="2"/>
        <v>-28139</v>
      </c>
    </row>
    <row r="30" spans="1:8" s="9" customFormat="1" ht="37.5" customHeight="1">
      <c r="A30" s="10">
        <v>22</v>
      </c>
      <c r="B30" s="11" t="s">
        <v>27</v>
      </c>
      <c r="C30" s="33">
        <v>9920940</v>
      </c>
      <c r="D30" s="33">
        <v>7069913</v>
      </c>
      <c r="E30" s="33">
        <v>9479645</v>
      </c>
      <c r="F30" s="33">
        <v>6782813</v>
      </c>
      <c r="G30" s="33">
        <f t="shared" si="3"/>
        <v>441295</v>
      </c>
      <c r="H30" s="34">
        <f t="shared" si="2"/>
        <v>287100</v>
      </c>
    </row>
    <row r="31" spans="1:8" s="9" customFormat="1" ht="37.5" customHeight="1">
      <c r="A31" s="14">
        <v>23</v>
      </c>
      <c r="B31" s="11" t="s">
        <v>28</v>
      </c>
      <c r="C31" s="33">
        <v>738742</v>
      </c>
      <c r="D31" s="33">
        <v>707226</v>
      </c>
      <c r="E31" s="33">
        <v>739441</v>
      </c>
      <c r="F31" s="33">
        <v>715648</v>
      </c>
      <c r="G31" s="33">
        <f t="shared" si="3"/>
        <v>-699</v>
      </c>
      <c r="H31" s="34">
        <f t="shared" si="2"/>
        <v>-8422</v>
      </c>
    </row>
    <row r="32" spans="1:8" s="9" customFormat="1" ht="37.5" customHeight="1">
      <c r="A32" s="14">
        <v>24</v>
      </c>
      <c r="B32" s="11" t="s">
        <v>29</v>
      </c>
      <c r="C32" s="33">
        <v>27919524</v>
      </c>
      <c r="D32" s="33">
        <v>27687595</v>
      </c>
      <c r="E32" s="33">
        <v>26899347</v>
      </c>
      <c r="F32" s="33">
        <v>26682798</v>
      </c>
      <c r="G32" s="33">
        <f t="shared" si="3"/>
        <v>1020177</v>
      </c>
      <c r="H32" s="34">
        <f t="shared" si="2"/>
        <v>1004797</v>
      </c>
    </row>
    <row r="33" spans="1:8" s="9" customFormat="1" ht="37.5" customHeight="1">
      <c r="A33" s="10">
        <v>25</v>
      </c>
      <c r="B33" s="11" t="s">
        <v>30</v>
      </c>
      <c r="C33" s="33">
        <v>198034273</v>
      </c>
      <c r="D33" s="33">
        <v>198034273</v>
      </c>
      <c r="E33" s="33">
        <v>197389910</v>
      </c>
      <c r="F33" s="33">
        <v>197368341</v>
      </c>
      <c r="G33" s="33">
        <f t="shared" si="3"/>
        <v>644363</v>
      </c>
      <c r="H33" s="34">
        <f t="shared" si="2"/>
        <v>665932</v>
      </c>
    </row>
    <row r="34" spans="1:8" s="9" customFormat="1" ht="37.5" customHeight="1">
      <c r="A34" s="10">
        <v>26</v>
      </c>
      <c r="B34" s="11" t="s">
        <v>31</v>
      </c>
      <c r="C34" s="33">
        <v>373683154</v>
      </c>
      <c r="D34" s="33">
        <v>373682132</v>
      </c>
      <c r="E34" s="33">
        <v>370529276</v>
      </c>
      <c r="F34" s="33">
        <v>370528409</v>
      </c>
      <c r="G34" s="33">
        <f t="shared" si="3"/>
        <v>3153878</v>
      </c>
      <c r="H34" s="34">
        <f t="shared" si="2"/>
        <v>3153723</v>
      </c>
    </row>
    <row r="35" spans="1:8" ht="37.5" customHeight="1">
      <c r="A35" s="43" t="s">
        <v>32</v>
      </c>
      <c r="B35" s="44"/>
      <c r="C35" s="30">
        <f aca="true" t="shared" si="4" ref="C35:H35">SUM(C36:C58)</f>
        <v>317509025</v>
      </c>
      <c r="D35" s="30">
        <f t="shared" si="4"/>
        <v>288937755</v>
      </c>
      <c r="E35" s="30">
        <f t="shared" si="4"/>
        <v>307262783</v>
      </c>
      <c r="F35" s="30">
        <f t="shared" si="4"/>
        <v>258379887</v>
      </c>
      <c r="G35" s="30">
        <f t="shared" si="4"/>
        <v>10246242</v>
      </c>
      <c r="H35" s="32">
        <f t="shared" si="4"/>
        <v>30557868</v>
      </c>
    </row>
    <row r="36" spans="1:8" ht="37.5" customHeight="1">
      <c r="A36" s="10">
        <v>1</v>
      </c>
      <c r="B36" s="11" t="s">
        <v>59</v>
      </c>
      <c r="C36" s="33">
        <v>316582</v>
      </c>
      <c r="D36" s="33">
        <v>302254</v>
      </c>
      <c r="E36" s="33">
        <v>414761</v>
      </c>
      <c r="F36" s="33">
        <v>379800</v>
      </c>
      <c r="G36" s="33">
        <f aca="true" t="shared" si="5" ref="G36:H56">C36-E36</f>
        <v>-98179</v>
      </c>
      <c r="H36" s="34">
        <f t="shared" si="5"/>
        <v>-77546</v>
      </c>
    </row>
    <row r="37" spans="1:8" ht="37.5" customHeight="1">
      <c r="A37" s="10">
        <v>2</v>
      </c>
      <c r="B37" s="11" t="s">
        <v>60</v>
      </c>
      <c r="C37" s="33">
        <v>21415451</v>
      </c>
      <c r="D37" s="33">
        <v>1210091</v>
      </c>
      <c r="E37" s="33">
        <v>47718171</v>
      </c>
      <c r="F37" s="33">
        <v>2690767</v>
      </c>
      <c r="G37" s="33">
        <f>C37-E37</f>
        <v>-26302720</v>
      </c>
      <c r="H37" s="34">
        <f>D37-F37</f>
        <v>-1480676</v>
      </c>
    </row>
    <row r="38" spans="1:8" ht="37.5" customHeight="1">
      <c r="A38" s="10">
        <v>3</v>
      </c>
      <c r="B38" s="11" t="s">
        <v>61</v>
      </c>
      <c r="C38" s="33">
        <v>18806299</v>
      </c>
      <c r="D38" s="33">
        <v>20796401</v>
      </c>
      <c r="E38" s="33">
        <v>19130370</v>
      </c>
      <c r="F38" s="33">
        <v>21785198</v>
      </c>
      <c r="G38" s="33">
        <f t="shared" si="5"/>
        <v>-324071</v>
      </c>
      <c r="H38" s="34">
        <f t="shared" si="5"/>
        <v>-988797</v>
      </c>
    </row>
    <row r="39" spans="1:8" ht="37.5" customHeight="1">
      <c r="A39" s="10">
        <v>4</v>
      </c>
      <c r="B39" s="11" t="s">
        <v>62</v>
      </c>
      <c r="C39" s="33">
        <v>32951068</v>
      </c>
      <c r="D39" s="33">
        <v>32214844</v>
      </c>
      <c r="E39" s="33">
        <v>36204398</v>
      </c>
      <c r="F39" s="33">
        <v>34237892</v>
      </c>
      <c r="G39" s="33">
        <f t="shared" si="5"/>
        <v>-3253330</v>
      </c>
      <c r="H39" s="34">
        <f t="shared" si="5"/>
        <v>-2023048</v>
      </c>
    </row>
    <row r="40" spans="1:8" ht="37.5" customHeight="1">
      <c r="A40" s="10">
        <v>5</v>
      </c>
      <c r="B40" s="11" t="s">
        <v>63</v>
      </c>
      <c r="C40" s="33">
        <v>836340</v>
      </c>
      <c r="D40" s="33">
        <v>66023</v>
      </c>
      <c r="E40" s="33">
        <v>887713</v>
      </c>
      <c r="F40" s="33">
        <v>68859</v>
      </c>
      <c r="G40" s="33">
        <f t="shared" si="5"/>
        <v>-51373</v>
      </c>
      <c r="H40" s="34">
        <f t="shared" si="5"/>
        <v>-2836</v>
      </c>
    </row>
    <row r="41" spans="1:8" ht="37.5" customHeight="1">
      <c r="A41" s="10">
        <v>6</v>
      </c>
      <c r="B41" s="11" t="s">
        <v>64</v>
      </c>
      <c r="C41" s="33">
        <v>28023067</v>
      </c>
      <c r="D41" s="33">
        <v>34188907</v>
      </c>
      <c r="E41" s="33">
        <v>541332</v>
      </c>
      <c r="F41" s="33">
        <v>13404245</v>
      </c>
      <c r="G41" s="33">
        <f t="shared" si="5"/>
        <v>27481735</v>
      </c>
      <c r="H41" s="34">
        <f t="shared" si="5"/>
        <v>20784662</v>
      </c>
    </row>
    <row r="42" spans="1:8" ht="37.5" customHeight="1">
      <c r="A42" s="10">
        <v>7</v>
      </c>
      <c r="B42" s="11" t="s">
        <v>65</v>
      </c>
      <c r="C42" s="33">
        <v>284806</v>
      </c>
      <c r="D42" s="33">
        <v>13310</v>
      </c>
      <c r="E42" s="33">
        <v>451267</v>
      </c>
      <c r="F42" s="33">
        <v>29443</v>
      </c>
      <c r="G42" s="33">
        <f t="shared" si="5"/>
        <v>-166461</v>
      </c>
      <c r="H42" s="34">
        <f t="shared" si="5"/>
        <v>-16133</v>
      </c>
    </row>
    <row r="43" spans="1:8" ht="37.5" customHeight="1">
      <c r="A43" s="10">
        <v>8</v>
      </c>
      <c r="B43" s="11" t="s">
        <v>66</v>
      </c>
      <c r="C43" s="33">
        <v>55649986</v>
      </c>
      <c r="D43" s="33">
        <v>55337365</v>
      </c>
      <c r="E43" s="33">
        <v>53025181</v>
      </c>
      <c r="F43" s="33">
        <v>52865003</v>
      </c>
      <c r="G43" s="33">
        <f t="shared" si="5"/>
        <v>2624805</v>
      </c>
      <c r="H43" s="34">
        <f t="shared" si="5"/>
        <v>2472362</v>
      </c>
    </row>
    <row r="44" spans="1:8" ht="37.5" customHeight="1">
      <c r="A44" s="10">
        <v>9</v>
      </c>
      <c r="B44" s="25" t="s">
        <v>67</v>
      </c>
      <c r="C44" s="33">
        <v>13245370</v>
      </c>
      <c r="D44" s="33">
        <v>13163058</v>
      </c>
      <c r="E44" s="33">
        <v>11503519</v>
      </c>
      <c r="F44" s="33">
        <v>11423127</v>
      </c>
      <c r="G44" s="33">
        <f t="shared" si="5"/>
        <v>1741851</v>
      </c>
      <c r="H44" s="34">
        <f t="shared" si="5"/>
        <v>1739931</v>
      </c>
    </row>
    <row r="45" spans="1:8" ht="37.5" customHeight="1">
      <c r="A45" s="10">
        <v>10</v>
      </c>
      <c r="B45" s="25" t="s">
        <v>68</v>
      </c>
      <c r="C45" s="33">
        <v>5273509</v>
      </c>
      <c r="D45" s="33">
        <v>5243928</v>
      </c>
      <c r="E45" s="33">
        <v>5017358</v>
      </c>
      <c r="F45" s="33">
        <v>4992092</v>
      </c>
      <c r="G45" s="33">
        <f t="shared" si="5"/>
        <v>256151</v>
      </c>
      <c r="H45" s="34">
        <f t="shared" si="5"/>
        <v>251836</v>
      </c>
    </row>
    <row r="46" spans="1:8" ht="37.5" customHeight="1">
      <c r="A46" s="10">
        <v>11</v>
      </c>
      <c r="B46" s="11" t="s">
        <v>69</v>
      </c>
      <c r="C46" s="33">
        <v>479626</v>
      </c>
      <c r="D46" s="33">
        <v>444659</v>
      </c>
      <c r="E46" s="33">
        <v>469754</v>
      </c>
      <c r="F46" s="33">
        <v>427094</v>
      </c>
      <c r="G46" s="33">
        <f t="shared" si="5"/>
        <v>9872</v>
      </c>
      <c r="H46" s="34">
        <f t="shared" si="5"/>
        <v>17565</v>
      </c>
    </row>
    <row r="47" spans="1:8" ht="37.5" customHeight="1">
      <c r="A47" s="10">
        <v>12</v>
      </c>
      <c r="B47" s="11" t="s">
        <v>70</v>
      </c>
      <c r="C47" s="33">
        <v>5341186</v>
      </c>
      <c r="D47" s="33">
        <v>7719136</v>
      </c>
      <c r="E47" s="33">
        <v>5037098</v>
      </c>
      <c r="F47" s="33">
        <v>6349588</v>
      </c>
      <c r="G47" s="33">
        <f t="shared" si="5"/>
        <v>304088</v>
      </c>
      <c r="H47" s="34">
        <f t="shared" si="5"/>
        <v>1369548</v>
      </c>
    </row>
    <row r="48" spans="1:8" ht="37.5" customHeight="1">
      <c r="A48" s="10">
        <v>13</v>
      </c>
      <c r="B48" s="11" t="s">
        <v>71</v>
      </c>
      <c r="C48" s="33">
        <v>3416344</v>
      </c>
      <c r="D48" s="33">
        <v>2652130</v>
      </c>
      <c r="E48" s="33">
        <v>2639833</v>
      </c>
      <c r="F48" s="33">
        <v>2388760</v>
      </c>
      <c r="G48" s="33">
        <f t="shared" si="5"/>
        <v>776511</v>
      </c>
      <c r="H48" s="34">
        <f t="shared" si="5"/>
        <v>263370</v>
      </c>
    </row>
    <row r="49" spans="1:8" ht="37.5" customHeight="1">
      <c r="A49" s="10">
        <v>14</v>
      </c>
      <c r="B49" s="11" t="s">
        <v>72</v>
      </c>
      <c r="C49" s="33">
        <v>56561360</v>
      </c>
      <c r="D49" s="33">
        <v>42516613</v>
      </c>
      <c r="E49" s="33">
        <v>53535713</v>
      </c>
      <c r="F49" s="33">
        <v>39074511</v>
      </c>
      <c r="G49" s="33">
        <f t="shared" si="5"/>
        <v>3025647</v>
      </c>
      <c r="H49" s="34">
        <f t="shared" si="5"/>
        <v>3442102</v>
      </c>
    </row>
    <row r="50" spans="1:8" ht="37.5" customHeight="1">
      <c r="A50" s="10">
        <v>15</v>
      </c>
      <c r="B50" s="11" t="s">
        <v>73</v>
      </c>
      <c r="C50" s="33">
        <v>3748851</v>
      </c>
      <c r="D50" s="33">
        <v>3310588</v>
      </c>
      <c r="E50" s="33">
        <v>3611901</v>
      </c>
      <c r="F50" s="33">
        <v>3389726</v>
      </c>
      <c r="G50" s="33">
        <f t="shared" si="5"/>
        <v>136950</v>
      </c>
      <c r="H50" s="34">
        <f t="shared" si="5"/>
        <v>-79138</v>
      </c>
    </row>
    <row r="51" spans="1:8" ht="37.5" customHeight="1">
      <c r="A51" s="15">
        <v>16</v>
      </c>
      <c r="B51" s="16" t="s">
        <v>74</v>
      </c>
      <c r="C51" s="35">
        <v>36213435</v>
      </c>
      <c r="D51" s="35">
        <v>35825747</v>
      </c>
      <c r="E51" s="35">
        <v>35950092</v>
      </c>
      <c r="F51" s="35">
        <v>35425365</v>
      </c>
      <c r="G51" s="35">
        <f t="shared" si="5"/>
        <v>263343</v>
      </c>
      <c r="H51" s="36">
        <f t="shared" si="5"/>
        <v>400382</v>
      </c>
    </row>
    <row r="52" spans="1:8" ht="37.5" customHeight="1">
      <c r="A52" s="10">
        <v>17</v>
      </c>
      <c r="B52" s="11" t="s">
        <v>75</v>
      </c>
      <c r="C52" s="33">
        <v>6884655</v>
      </c>
      <c r="D52" s="33">
        <v>5603154</v>
      </c>
      <c r="E52" s="33">
        <v>5955165</v>
      </c>
      <c r="F52" s="33">
        <v>4085475</v>
      </c>
      <c r="G52" s="33">
        <f t="shared" si="5"/>
        <v>929490</v>
      </c>
      <c r="H52" s="34">
        <f t="shared" si="5"/>
        <v>1517679</v>
      </c>
    </row>
    <row r="53" spans="1:8" ht="37.5" customHeight="1">
      <c r="A53" s="14">
        <v>18</v>
      </c>
      <c r="B53" s="11" t="s">
        <v>76</v>
      </c>
      <c r="C53" s="33">
        <v>196446</v>
      </c>
      <c r="D53" s="33">
        <v>187549</v>
      </c>
      <c r="E53" s="33">
        <v>192489</v>
      </c>
      <c r="F53" s="33">
        <v>185477</v>
      </c>
      <c r="G53" s="33">
        <f t="shared" si="5"/>
        <v>3957</v>
      </c>
      <c r="H53" s="34">
        <f t="shared" si="5"/>
        <v>2072</v>
      </c>
    </row>
    <row r="54" spans="1:8" ht="37.5" customHeight="1">
      <c r="A54" s="14">
        <v>19</v>
      </c>
      <c r="B54" s="11" t="s">
        <v>77</v>
      </c>
      <c r="C54" s="33">
        <v>26275565</v>
      </c>
      <c r="D54" s="33">
        <v>25734528</v>
      </c>
      <c r="E54" s="33">
        <v>23341419</v>
      </c>
      <c r="F54" s="33">
        <v>22406421</v>
      </c>
      <c r="G54" s="33">
        <f t="shared" si="5"/>
        <v>2934146</v>
      </c>
      <c r="H54" s="34">
        <f t="shared" si="5"/>
        <v>3328107</v>
      </c>
    </row>
    <row r="55" spans="1:8" ht="37.5" customHeight="1">
      <c r="A55" s="14">
        <v>20</v>
      </c>
      <c r="B55" s="11" t="s">
        <v>78</v>
      </c>
      <c r="C55" s="33">
        <v>408352</v>
      </c>
      <c r="D55" s="33">
        <v>277018</v>
      </c>
      <c r="E55" s="33">
        <v>332348</v>
      </c>
      <c r="F55" s="33">
        <v>198095</v>
      </c>
      <c r="G55" s="33">
        <f t="shared" si="5"/>
        <v>76004</v>
      </c>
      <c r="H55" s="34">
        <f t="shared" si="5"/>
        <v>78923</v>
      </c>
    </row>
    <row r="56" spans="1:8" ht="37.5" customHeight="1">
      <c r="A56" s="14">
        <v>21</v>
      </c>
      <c r="B56" s="11" t="s">
        <v>79</v>
      </c>
      <c r="C56" s="33">
        <v>804775</v>
      </c>
      <c r="D56" s="33">
        <v>1787479</v>
      </c>
      <c r="E56" s="33">
        <v>881469</v>
      </c>
      <c r="F56" s="33">
        <v>2179246</v>
      </c>
      <c r="G56" s="33">
        <f t="shared" si="5"/>
        <v>-76694</v>
      </c>
      <c r="H56" s="34">
        <f t="shared" si="5"/>
        <v>-391767</v>
      </c>
    </row>
    <row r="57" spans="1:8" ht="37.5" customHeight="1">
      <c r="A57" s="10">
        <v>22</v>
      </c>
      <c r="B57" s="11" t="s">
        <v>80</v>
      </c>
      <c r="C57" s="33">
        <v>109590</v>
      </c>
      <c r="D57" s="33">
        <v>83946</v>
      </c>
      <c r="E57" s="33">
        <v>135051</v>
      </c>
      <c r="F57" s="33">
        <v>113229</v>
      </c>
      <c r="G57" s="33">
        <f>C57-E57</f>
        <v>-25461</v>
      </c>
      <c r="H57" s="34">
        <f>D57-F57</f>
        <v>-29283</v>
      </c>
    </row>
    <row r="58" spans="1:8" ht="37.5" customHeight="1">
      <c r="A58" s="14">
        <v>23</v>
      </c>
      <c r="B58" s="11" t="s">
        <v>81</v>
      </c>
      <c r="C58" s="33">
        <v>266362</v>
      </c>
      <c r="D58" s="33">
        <v>259027</v>
      </c>
      <c r="E58" s="33">
        <v>286381</v>
      </c>
      <c r="F58" s="33">
        <v>280474</v>
      </c>
      <c r="G58" s="33">
        <f>C58-E58</f>
        <v>-20019</v>
      </c>
      <c r="H58" s="34">
        <f>D58-F58</f>
        <v>-21447</v>
      </c>
    </row>
    <row r="59" spans="1:8" ht="37.5" customHeight="1">
      <c r="A59" s="46" t="s">
        <v>33</v>
      </c>
      <c r="B59" s="47"/>
      <c r="C59" s="37">
        <f aca="true" t="shared" si="6" ref="C59:H59">C60</f>
        <v>532159833</v>
      </c>
      <c r="D59" s="37">
        <f t="shared" si="6"/>
        <v>532154506</v>
      </c>
      <c r="E59" s="37">
        <f t="shared" si="6"/>
        <v>763743129</v>
      </c>
      <c r="F59" s="37">
        <f t="shared" si="6"/>
        <v>763731897</v>
      </c>
      <c r="G59" s="33">
        <f t="shared" si="6"/>
        <v>-231583296</v>
      </c>
      <c r="H59" s="34">
        <f t="shared" si="6"/>
        <v>-231577391</v>
      </c>
    </row>
    <row r="60" spans="1:8" s="20" customFormat="1" ht="37.5" customHeight="1">
      <c r="A60" s="10"/>
      <c r="B60" s="21" t="s">
        <v>82</v>
      </c>
      <c r="C60" s="37">
        <v>532159833</v>
      </c>
      <c r="D60" s="37">
        <v>532154506</v>
      </c>
      <c r="E60" s="37">
        <v>763743129</v>
      </c>
      <c r="F60" s="37">
        <v>763731897</v>
      </c>
      <c r="G60" s="33">
        <f>C60-E60</f>
        <v>-231583296</v>
      </c>
      <c r="H60" s="34">
        <f>D60-F60</f>
        <v>-231577391</v>
      </c>
    </row>
    <row r="61" spans="1:8" ht="37.5" customHeight="1">
      <c r="A61" s="48" t="s">
        <v>34</v>
      </c>
      <c r="B61" s="49"/>
      <c r="C61" s="37">
        <f aca="true" t="shared" si="7" ref="C61:H61">SUM(C62:C78)</f>
        <v>157535338</v>
      </c>
      <c r="D61" s="37">
        <f t="shared" si="7"/>
        <v>167458701</v>
      </c>
      <c r="E61" s="37">
        <f t="shared" si="7"/>
        <v>129334351</v>
      </c>
      <c r="F61" s="37">
        <f t="shared" si="7"/>
        <v>146235467</v>
      </c>
      <c r="G61" s="33">
        <f t="shared" si="7"/>
        <v>28200987</v>
      </c>
      <c r="H61" s="34">
        <f t="shared" si="7"/>
        <v>21223234</v>
      </c>
    </row>
    <row r="62" spans="1:8" ht="37.5" customHeight="1">
      <c r="A62" s="10">
        <v>1</v>
      </c>
      <c r="B62" s="11" t="s">
        <v>37</v>
      </c>
      <c r="C62" s="33">
        <v>24866841</v>
      </c>
      <c r="D62" s="33">
        <v>24915495</v>
      </c>
      <c r="E62" s="33">
        <v>22110879</v>
      </c>
      <c r="F62" s="33">
        <v>22119418</v>
      </c>
      <c r="G62" s="33">
        <f aca="true" t="shared" si="8" ref="G62:H77">C62-E62</f>
        <v>2755962</v>
      </c>
      <c r="H62" s="34">
        <f t="shared" si="8"/>
        <v>2796077</v>
      </c>
    </row>
    <row r="63" spans="1:8" ht="37.5" customHeight="1">
      <c r="A63" s="10">
        <v>2</v>
      </c>
      <c r="B63" s="11" t="s">
        <v>38</v>
      </c>
      <c r="C63" s="33">
        <v>3209000</v>
      </c>
      <c r="D63" s="33">
        <v>3051553</v>
      </c>
      <c r="E63" s="33">
        <v>3202358</v>
      </c>
      <c r="F63" s="33">
        <v>2895347</v>
      </c>
      <c r="G63" s="33">
        <f t="shared" si="8"/>
        <v>6642</v>
      </c>
      <c r="H63" s="34">
        <f t="shared" si="8"/>
        <v>156206</v>
      </c>
    </row>
    <row r="64" spans="1:8" ht="37.5" customHeight="1">
      <c r="A64" s="10">
        <v>3</v>
      </c>
      <c r="B64" s="11" t="s">
        <v>39</v>
      </c>
      <c r="C64" s="33">
        <v>2015</v>
      </c>
      <c r="D64" s="33">
        <v>7213</v>
      </c>
      <c r="E64" s="33">
        <v>2181</v>
      </c>
      <c r="F64" s="33">
        <v>16838</v>
      </c>
      <c r="G64" s="33">
        <f t="shared" si="8"/>
        <v>-166</v>
      </c>
      <c r="H64" s="34">
        <f t="shared" si="8"/>
        <v>-9625</v>
      </c>
    </row>
    <row r="65" spans="1:8" ht="37.5" customHeight="1">
      <c r="A65" s="10">
        <v>4</v>
      </c>
      <c r="B65" s="11" t="s">
        <v>40</v>
      </c>
      <c r="C65" s="33">
        <v>33300837</v>
      </c>
      <c r="D65" s="33">
        <v>53905683</v>
      </c>
      <c r="E65" s="33">
        <v>8166461</v>
      </c>
      <c r="F65" s="33">
        <v>40819731</v>
      </c>
      <c r="G65" s="33">
        <f t="shared" si="8"/>
        <v>25134376</v>
      </c>
      <c r="H65" s="34">
        <f t="shared" si="8"/>
        <v>13085952</v>
      </c>
    </row>
    <row r="66" spans="1:8" ht="37.5" customHeight="1">
      <c r="A66" s="10">
        <v>5</v>
      </c>
      <c r="B66" s="11" t="s">
        <v>41</v>
      </c>
      <c r="C66" s="33">
        <v>1228215</v>
      </c>
      <c r="D66" s="33">
        <v>1349185</v>
      </c>
      <c r="E66" s="33">
        <v>1096736</v>
      </c>
      <c r="F66" s="33">
        <v>1093264</v>
      </c>
      <c r="G66" s="33">
        <f t="shared" si="8"/>
        <v>131479</v>
      </c>
      <c r="H66" s="34">
        <f t="shared" si="8"/>
        <v>255921</v>
      </c>
    </row>
    <row r="67" spans="1:8" ht="37.5" customHeight="1">
      <c r="A67" s="10">
        <v>6</v>
      </c>
      <c r="B67" s="11" t="s">
        <v>42</v>
      </c>
      <c r="C67" s="33">
        <v>714194</v>
      </c>
      <c r="D67" s="33">
        <v>713091</v>
      </c>
      <c r="E67" s="33">
        <v>521984</v>
      </c>
      <c r="F67" s="33">
        <v>483731</v>
      </c>
      <c r="G67" s="33">
        <f t="shared" si="8"/>
        <v>192210</v>
      </c>
      <c r="H67" s="34">
        <f t="shared" si="8"/>
        <v>229360</v>
      </c>
    </row>
    <row r="68" spans="1:8" ht="37.5" customHeight="1">
      <c r="A68" s="14">
        <v>7</v>
      </c>
      <c r="B68" s="11" t="s">
        <v>43</v>
      </c>
      <c r="C68" s="33">
        <v>15251173</v>
      </c>
      <c r="D68" s="33">
        <v>14143273</v>
      </c>
      <c r="E68" s="33">
        <v>15146288</v>
      </c>
      <c r="F68" s="33">
        <v>16017988</v>
      </c>
      <c r="G68" s="33">
        <f t="shared" si="8"/>
        <v>104885</v>
      </c>
      <c r="H68" s="34">
        <f t="shared" si="8"/>
        <v>-1874715</v>
      </c>
    </row>
    <row r="69" spans="1:8" ht="37.5" customHeight="1">
      <c r="A69" s="10">
        <v>8</v>
      </c>
      <c r="B69" s="11" t="s">
        <v>44</v>
      </c>
      <c r="C69" s="33">
        <v>8890124</v>
      </c>
      <c r="D69" s="33">
        <v>684336</v>
      </c>
      <c r="E69" s="33">
        <v>9435462</v>
      </c>
      <c r="F69" s="33">
        <v>763507</v>
      </c>
      <c r="G69" s="33">
        <f t="shared" si="8"/>
        <v>-545338</v>
      </c>
      <c r="H69" s="34">
        <f t="shared" si="8"/>
        <v>-79171</v>
      </c>
    </row>
    <row r="70" spans="1:8" ht="37.5" customHeight="1">
      <c r="A70" s="10">
        <v>9</v>
      </c>
      <c r="B70" s="11" t="s">
        <v>45</v>
      </c>
      <c r="C70" s="33">
        <v>5736775</v>
      </c>
      <c r="D70" s="33">
        <v>5525057</v>
      </c>
      <c r="E70" s="33">
        <v>5294966</v>
      </c>
      <c r="F70" s="33">
        <v>5899259</v>
      </c>
      <c r="G70" s="33">
        <f t="shared" si="8"/>
        <v>441809</v>
      </c>
      <c r="H70" s="34">
        <f t="shared" si="8"/>
        <v>-374202</v>
      </c>
    </row>
    <row r="71" spans="1:8" ht="37.5" customHeight="1">
      <c r="A71" s="14">
        <v>10</v>
      </c>
      <c r="B71" s="11" t="s">
        <v>46</v>
      </c>
      <c r="C71" s="33">
        <v>47105702</v>
      </c>
      <c r="D71" s="33">
        <v>46487815</v>
      </c>
      <c r="E71" s="33">
        <v>48193526</v>
      </c>
      <c r="F71" s="33">
        <v>40846622</v>
      </c>
      <c r="G71" s="33">
        <f t="shared" si="8"/>
        <v>-1087824</v>
      </c>
      <c r="H71" s="34">
        <f t="shared" si="8"/>
        <v>5641193</v>
      </c>
    </row>
    <row r="72" spans="1:8" ht="37.5" customHeight="1">
      <c r="A72" s="14">
        <v>11</v>
      </c>
      <c r="B72" s="11" t="s">
        <v>47</v>
      </c>
      <c r="C72" s="33">
        <v>8961367</v>
      </c>
      <c r="D72" s="33">
        <v>8354983</v>
      </c>
      <c r="E72" s="33">
        <v>8967716</v>
      </c>
      <c r="F72" s="33">
        <v>8564293</v>
      </c>
      <c r="G72" s="33">
        <f t="shared" si="8"/>
        <v>-6349</v>
      </c>
      <c r="H72" s="34">
        <f t="shared" si="8"/>
        <v>-209310</v>
      </c>
    </row>
    <row r="73" spans="1:8" ht="37.5" customHeight="1">
      <c r="A73" s="10">
        <v>12</v>
      </c>
      <c r="B73" s="11" t="s">
        <v>48</v>
      </c>
      <c r="C73" s="33">
        <v>3269674</v>
      </c>
      <c r="D73" s="33">
        <v>3696405</v>
      </c>
      <c r="E73" s="33">
        <v>2779711</v>
      </c>
      <c r="F73" s="33">
        <v>2051982</v>
      </c>
      <c r="G73" s="33">
        <f t="shared" si="8"/>
        <v>489963</v>
      </c>
      <c r="H73" s="34">
        <f t="shared" si="8"/>
        <v>1644423</v>
      </c>
    </row>
    <row r="74" spans="1:8" ht="37.5" customHeight="1">
      <c r="A74" s="15">
        <v>13</v>
      </c>
      <c r="B74" s="16" t="s">
        <v>49</v>
      </c>
      <c r="C74" s="35">
        <v>3631169</v>
      </c>
      <c r="D74" s="35">
        <v>3903228</v>
      </c>
      <c r="E74" s="35">
        <v>4084544</v>
      </c>
      <c r="F74" s="35">
        <v>4286025</v>
      </c>
      <c r="G74" s="35">
        <f t="shared" si="8"/>
        <v>-453375</v>
      </c>
      <c r="H74" s="36">
        <f t="shared" si="8"/>
        <v>-382797</v>
      </c>
    </row>
    <row r="75" spans="1:8" ht="37.5" customHeight="1">
      <c r="A75" s="10">
        <v>14</v>
      </c>
      <c r="B75" s="11" t="s">
        <v>50</v>
      </c>
      <c r="C75" s="33">
        <v>24480</v>
      </c>
      <c r="D75" s="33">
        <v>42884</v>
      </c>
      <c r="E75" s="33">
        <v>27938</v>
      </c>
      <c r="F75" s="33">
        <v>50761</v>
      </c>
      <c r="G75" s="33">
        <f t="shared" si="8"/>
        <v>-3458</v>
      </c>
      <c r="H75" s="34">
        <f t="shared" si="8"/>
        <v>-7877</v>
      </c>
    </row>
    <row r="76" spans="1:8" ht="37.5" customHeight="1">
      <c r="A76" s="10">
        <v>15</v>
      </c>
      <c r="B76" s="11" t="s">
        <v>51</v>
      </c>
      <c r="C76" s="33">
        <v>39882</v>
      </c>
      <c r="D76" s="33">
        <v>75318</v>
      </c>
      <c r="E76" s="33">
        <v>40018</v>
      </c>
      <c r="F76" s="33">
        <v>75543</v>
      </c>
      <c r="G76" s="33">
        <f t="shared" si="8"/>
        <v>-136</v>
      </c>
      <c r="H76" s="34">
        <f t="shared" si="8"/>
        <v>-225</v>
      </c>
    </row>
    <row r="77" spans="1:8" ht="37.5" customHeight="1">
      <c r="A77" s="14">
        <v>16</v>
      </c>
      <c r="B77" s="11" t="s">
        <v>52</v>
      </c>
      <c r="C77" s="33">
        <v>288408</v>
      </c>
      <c r="D77" s="33">
        <v>282238</v>
      </c>
      <c r="E77" s="33">
        <v>263583</v>
      </c>
      <c r="F77" s="33">
        <v>251158</v>
      </c>
      <c r="G77" s="33">
        <f t="shared" si="8"/>
        <v>24825</v>
      </c>
      <c r="H77" s="34">
        <f t="shared" si="8"/>
        <v>31080</v>
      </c>
    </row>
    <row r="78" spans="1:8" ht="37.5" customHeight="1">
      <c r="A78" s="14">
        <v>17</v>
      </c>
      <c r="B78" s="11" t="s">
        <v>83</v>
      </c>
      <c r="C78" s="33">
        <v>1015482</v>
      </c>
      <c r="D78" s="33">
        <v>320944</v>
      </c>
      <c r="E78" s="38">
        <v>0</v>
      </c>
      <c r="F78" s="38">
        <v>0</v>
      </c>
      <c r="G78" s="33">
        <f>C78-E78</f>
        <v>1015482</v>
      </c>
      <c r="H78" s="34">
        <f>D78-F78</f>
        <v>320944</v>
      </c>
    </row>
    <row r="79" spans="1:8" ht="37.5" customHeight="1">
      <c r="A79" s="50" t="s">
        <v>35</v>
      </c>
      <c r="B79" s="51"/>
      <c r="C79" s="33">
        <f aca="true" t="shared" si="9" ref="C79:H79">C80</f>
        <v>6087941</v>
      </c>
      <c r="D79" s="33">
        <f t="shared" si="9"/>
        <v>4569507</v>
      </c>
      <c r="E79" s="33">
        <f t="shared" si="9"/>
        <v>7632728</v>
      </c>
      <c r="F79" s="33">
        <f t="shared" si="9"/>
        <v>1592555</v>
      </c>
      <c r="G79" s="33">
        <f t="shared" si="9"/>
        <v>-1544787</v>
      </c>
      <c r="H79" s="34">
        <f t="shared" si="9"/>
        <v>2976952</v>
      </c>
    </row>
    <row r="80" spans="1:8" ht="37.5" customHeight="1">
      <c r="A80" s="26"/>
      <c r="B80" s="27" t="s">
        <v>84</v>
      </c>
      <c r="C80" s="33">
        <v>6087941</v>
      </c>
      <c r="D80" s="33">
        <v>4569507</v>
      </c>
      <c r="E80" s="33">
        <v>7632728</v>
      </c>
      <c r="F80" s="33">
        <v>1592555</v>
      </c>
      <c r="G80" s="33">
        <f>C80-E80</f>
        <v>-1544787</v>
      </c>
      <c r="H80" s="34">
        <f>D80-F80</f>
        <v>2976952</v>
      </c>
    </row>
    <row r="81" spans="1:8" ht="37.5" customHeight="1">
      <c r="A81" s="26"/>
      <c r="B81" s="27"/>
      <c r="C81" s="12"/>
      <c r="D81" s="12"/>
      <c r="E81" s="12"/>
      <c r="F81" s="12"/>
      <c r="G81" s="12"/>
      <c r="H81" s="13"/>
    </row>
    <row r="82" spans="1:8" ht="37.5" customHeight="1">
      <c r="A82" s="26"/>
      <c r="B82" s="27"/>
      <c r="C82" s="12"/>
      <c r="D82" s="12"/>
      <c r="E82" s="12"/>
      <c r="F82" s="12"/>
      <c r="G82" s="12"/>
      <c r="H82" s="13"/>
    </row>
    <row r="83" spans="1:8" ht="37.5" customHeight="1">
      <c r="A83" s="26"/>
      <c r="B83" s="27"/>
      <c r="C83" s="12"/>
      <c r="D83" s="12"/>
      <c r="E83" s="12"/>
      <c r="F83" s="12"/>
      <c r="G83" s="12"/>
      <c r="H83" s="13"/>
    </row>
    <row r="84" spans="1:8" ht="37.5" customHeight="1">
      <c r="A84" s="10"/>
      <c r="B84" s="11"/>
      <c r="C84" s="12"/>
      <c r="D84" s="12"/>
      <c r="E84" s="12"/>
      <c r="F84" s="12"/>
      <c r="G84" s="12"/>
      <c r="H84" s="13"/>
    </row>
    <row r="85" spans="1:8" ht="37.5" customHeight="1">
      <c r="A85" s="10"/>
      <c r="B85" s="11"/>
      <c r="C85" s="12"/>
      <c r="D85" s="12"/>
      <c r="E85" s="12"/>
      <c r="F85" s="12"/>
      <c r="G85" s="12"/>
      <c r="H85" s="13"/>
    </row>
    <row r="86" spans="1:8" ht="37.5" customHeight="1">
      <c r="A86" s="10"/>
      <c r="B86" s="11"/>
      <c r="C86" s="12"/>
      <c r="D86" s="12"/>
      <c r="E86" s="12"/>
      <c r="F86" s="12"/>
      <c r="G86" s="12"/>
      <c r="H86" s="13"/>
    </row>
    <row r="87" spans="1:8" ht="37.5" customHeight="1">
      <c r="A87" s="10"/>
      <c r="B87" s="11"/>
      <c r="C87" s="12"/>
      <c r="D87" s="12"/>
      <c r="E87" s="12"/>
      <c r="F87" s="12"/>
      <c r="G87" s="12"/>
      <c r="H87" s="13"/>
    </row>
    <row r="88" spans="1:8" ht="37.5" customHeight="1">
      <c r="A88" s="10"/>
      <c r="B88" s="11"/>
      <c r="C88" s="28"/>
      <c r="D88" s="28"/>
      <c r="E88" s="28"/>
      <c r="F88" s="28"/>
      <c r="G88" s="28"/>
      <c r="H88" s="29"/>
    </row>
    <row r="89" spans="1:8" ht="37.5" customHeight="1">
      <c r="A89" s="10"/>
      <c r="B89" s="11"/>
      <c r="C89" s="28"/>
      <c r="D89" s="28"/>
      <c r="E89" s="28"/>
      <c r="F89" s="28"/>
      <c r="G89" s="28"/>
      <c r="H89" s="29"/>
    </row>
    <row r="90" spans="1:8" ht="37.5" customHeight="1">
      <c r="A90" s="10"/>
      <c r="B90" s="11"/>
      <c r="C90" s="12"/>
      <c r="D90" s="12"/>
      <c r="E90" s="12"/>
      <c r="F90" s="12"/>
      <c r="G90" s="12"/>
      <c r="H90" s="13"/>
    </row>
    <row r="91" spans="1:8" ht="37.5" customHeight="1">
      <c r="A91" s="10"/>
      <c r="B91" s="11"/>
      <c r="C91" s="12"/>
      <c r="D91" s="12"/>
      <c r="E91" s="12"/>
      <c r="F91" s="12"/>
      <c r="G91" s="12"/>
      <c r="H91" s="13"/>
    </row>
    <row r="92" spans="1:8" ht="37.5" customHeight="1">
      <c r="A92" s="10"/>
      <c r="B92" s="11"/>
      <c r="C92" s="12"/>
      <c r="D92" s="12"/>
      <c r="E92" s="12"/>
      <c r="F92" s="12"/>
      <c r="G92" s="12"/>
      <c r="H92" s="13"/>
    </row>
    <row r="93" spans="1:8" ht="37.5" customHeight="1">
      <c r="A93" s="10"/>
      <c r="B93" s="11"/>
      <c r="C93" s="12"/>
      <c r="D93" s="12"/>
      <c r="E93" s="12"/>
      <c r="F93" s="12"/>
      <c r="G93" s="12"/>
      <c r="H93" s="13"/>
    </row>
    <row r="94" spans="1:8" ht="37.5" customHeight="1">
      <c r="A94" s="10"/>
      <c r="B94" s="11"/>
      <c r="C94" s="12"/>
      <c r="D94" s="12"/>
      <c r="E94" s="12"/>
      <c r="F94" s="12"/>
      <c r="G94" s="12"/>
      <c r="H94" s="13"/>
    </row>
    <row r="95" spans="1:8" ht="37.5" customHeight="1">
      <c r="A95" s="10"/>
      <c r="B95" s="11"/>
      <c r="C95" s="12"/>
      <c r="D95" s="12"/>
      <c r="E95" s="12"/>
      <c r="F95" s="12"/>
      <c r="G95" s="12"/>
      <c r="H95" s="13"/>
    </row>
    <row r="96" spans="1:8" ht="37.5" customHeight="1">
      <c r="A96" s="10"/>
      <c r="B96" s="11"/>
      <c r="C96" s="12"/>
      <c r="D96" s="12"/>
      <c r="E96" s="12"/>
      <c r="F96" s="12"/>
      <c r="G96" s="12"/>
      <c r="H96" s="13"/>
    </row>
    <row r="97" spans="1:8" ht="25.5" customHeight="1">
      <c r="A97" s="15"/>
      <c r="B97" s="16"/>
      <c r="C97" s="17"/>
      <c r="D97" s="17"/>
      <c r="E97" s="17"/>
      <c r="F97" s="17"/>
      <c r="G97" s="17"/>
      <c r="H97" s="18"/>
    </row>
    <row r="98" spans="1:8" s="19" customFormat="1" ht="24.75" customHeight="1">
      <c r="A98" s="45" t="s">
        <v>85</v>
      </c>
      <c r="B98" s="45"/>
      <c r="C98" s="45"/>
      <c r="D98" s="45"/>
      <c r="E98" s="45"/>
      <c r="F98" s="45"/>
      <c r="G98" s="45"/>
      <c r="H98" s="45"/>
    </row>
  </sheetData>
  <mergeCells count="15">
    <mergeCell ref="C1:F1"/>
    <mergeCell ref="A6:B6"/>
    <mergeCell ref="A7:B7"/>
    <mergeCell ref="A4:B5"/>
    <mergeCell ref="C4:D4"/>
    <mergeCell ref="E4:F4"/>
    <mergeCell ref="A98:H98"/>
    <mergeCell ref="A59:B59"/>
    <mergeCell ref="A61:B61"/>
    <mergeCell ref="A79:B79"/>
    <mergeCell ref="G4:H4"/>
    <mergeCell ref="D3:E3"/>
    <mergeCell ref="C2:F2"/>
    <mergeCell ref="A35:B35"/>
    <mergeCell ref="A8:B8"/>
  </mergeCells>
  <printOptions horizontalCentered="1"/>
  <pageMargins left="0.5511811023622047" right="0.4724409448818898" top="0.3937007874015748" bottom="0.5905511811023623"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許雅玲</cp:lastModifiedBy>
  <cp:lastPrinted>2004-08-26T05:50:55Z</cp:lastPrinted>
  <dcterms:created xsi:type="dcterms:W3CDTF">2003-07-03T06:01:48Z</dcterms:created>
  <dcterms:modified xsi:type="dcterms:W3CDTF">2004-08-26T05:51:00Z</dcterms:modified>
  <cp:category/>
  <cp:version/>
  <cp:contentType/>
  <cp:contentStatus/>
</cp:coreProperties>
</file>