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1" windowWidth="15199" windowHeight="8784" activeTab="0"/>
  </bookViews>
  <sheets>
    <sheet name="104簡明比較分析表 " sheetId="1" r:id="rId1"/>
  </sheets>
  <definedNames>
    <definedName name="_xlnm.Print_Area" localSheetId="0">'104簡明比較分析表 '!$A$1:$F$44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<sst xmlns="http://schemas.openxmlformats.org/spreadsheetml/2006/main" count="47" uniqueCount="47">
  <si>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</si>
  <si>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</si>
  <si>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</si>
  <si>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</si>
  <si>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</si>
  <si>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</si>
  <si>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</si>
  <si>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</si>
  <si>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</si>
  <si>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</si>
  <si>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</si>
  <si>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</si>
  <si>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</si>
  <si>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</si>
  <si>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</si>
  <si>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</si>
  <si>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</si>
  <si>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</si>
  <si>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1.</t>
    </r>
    <r>
      <rPr>
        <sz val="10"/>
        <rFont val="新細明體"/>
        <family val="1"/>
      </rPr>
      <t>稅課收入</t>
    </r>
  </si>
  <si>
    <t>中央政府總預算半年結算報告</t>
  </si>
  <si>
    <t>歲入歲出簡明比較分析表</t>
  </si>
  <si>
    <t>單位︰新臺幣元</t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</si>
  <si>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</si>
  <si>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</si>
  <si>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</si>
  <si>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</si>
  <si>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</si>
  <si>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</si>
  <si>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</si>
  <si>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</si>
  <si>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</si>
  <si>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27.</t>
    </r>
    <r>
      <rPr>
        <sz val="10"/>
        <rFont val="新細明體"/>
        <family val="1"/>
      </rPr>
      <t>省市地方政府</t>
    </r>
  </si>
  <si>
    <r>
      <t>28.</t>
    </r>
    <r>
      <rPr>
        <sz val="10"/>
        <rFont val="新細明體"/>
        <family val="1"/>
      </rPr>
      <t>災害準備金</t>
    </r>
  </si>
  <si>
    <r>
      <t>29.</t>
    </r>
    <r>
      <rPr>
        <sz val="10"/>
        <rFont val="新細明體"/>
        <family val="1"/>
      </rPr>
      <t>第二預備金</t>
    </r>
  </si>
  <si>
    <r>
      <t>18.</t>
    </r>
    <r>
      <rPr>
        <sz val="10"/>
        <rFont val="新細明體"/>
        <family val="1"/>
      </rPr>
      <t>原子能委員會主管</t>
    </r>
  </si>
  <si>
    <r>
      <t>19.</t>
    </r>
    <r>
      <rPr>
        <sz val="10"/>
        <rFont val="新細明體"/>
        <family val="1"/>
      </rPr>
      <t>農業委員會主管</t>
    </r>
  </si>
  <si>
    <r>
      <t>25.</t>
    </r>
    <r>
      <rPr>
        <sz val="10"/>
        <rFont val="細明體"/>
        <family val="3"/>
      </rPr>
      <t>金融監督管理委員會主管</t>
    </r>
  </si>
  <si>
    <r>
      <t>26.</t>
    </r>
    <r>
      <rPr>
        <sz val="10"/>
        <rFont val="新細明體"/>
        <family val="1"/>
      </rPr>
      <t>國軍退除役官兵輔導委員會主管</t>
    </r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</si>
  <si>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</si>
  <si>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r>
      <t>15.</t>
    </r>
    <r>
      <rPr>
        <sz val="10"/>
        <rFont val="細明體"/>
        <family val="3"/>
      </rPr>
      <t>勞動部主管</t>
    </r>
  </si>
  <si>
    <r>
      <t>16.</t>
    </r>
    <r>
      <rPr>
        <sz val="10"/>
        <rFont val="新細明體"/>
        <family val="1"/>
      </rPr>
      <t>蒙藏委員會主管</t>
    </r>
  </si>
  <si>
    <r>
      <t>17.</t>
    </r>
    <r>
      <rPr>
        <sz val="10"/>
        <rFont val="新細明體"/>
        <family val="1"/>
      </rPr>
      <t>僑務委員會主管</t>
    </r>
  </si>
  <si>
    <r>
      <t>20.</t>
    </r>
    <r>
      <rPr>
        <sz val="10"/>
        <rFont val="細明體"/>
        <family val="3"/>
      </rPr>
      <t>衛生福利部主管</t>
    </r>
  </si>
  <si>
    <r>
      <t>21.</t>
    </r>
    <r>
      <rPr>
        <sz val="10"/>
        <rFont val="新細明體"/>
        <family val="1"/>
      </rPr>
      <t>環境保護署主管</t>
    </r>
  </si>
  <si>
    <r>
      <t>22.</t>
    </r>
    <r>
      <rPr>
        <sz val="10"/>
        <rFont val="細明體"/>
        <family val="3"/>
      </rPr>
      <t>文化部主管</t>
    </r>
  </si>
  <si>
    <r>
      <t>23.</t>
    </r>
    <r>
      <rPr>
        <sz val="10"/>
        <rFont val="新細明體"/>
        <family val="1"/>
      </rPr>
      <t>海岸巡防署主管</t>
    </r>
  </si>
  <si>
    <r>
      <t>24.</t>
    </r>
    <r>
      <rPr>
        <sz val="10"/>
        <rFont val="細明體"/>
        <family val="3"/>
      </rPr>
      <t>科技部主管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</si>
</sst>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  <numFmt numFmtId="180" formatCode="_-* #,##0.0_-;\-* #,##0.0_-;_-* &quot;-&quot;_-;_-@_-"/>
    <numFmt numFmtId="181" formatCode="_-* #,##0.00_-;\-* #,##0.00_-;_-* &quot;-&quot;_-;_-@_-"/>
    <numFmt numFmtId="182" formatCode="#,##0.00;\-#,##0.00;&quot;- &quot;"/>
    <numFmt numFmtId="183" formatCode="#,##0.00;\-#,##0.00;&quot;-  &quot;"/>
  </numFmts>
  <fonts count="1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/>
    </xf>
    <xf numFmtId="176" fontId="11" fillId="0" borderId="6" xfId="0" applyNumberFormat="1" applyFont="1" applyFill="1" applyBorder="1" applyAlignment="1">
      <alignment/>
    </xf>
    <xf numFmtId="177" fontId="11" fillId="0" borderId="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5" xfId="0" applyFont="1" applyFill="1" applyBorder="1" applyAlignment="1">
      <alignment/>
    </xf>
    <xf numFmtId="176" fontId="12" fillId="0" borderId="6" xfId="0" applyNumberFormat="1" applyFont="1" applyFill="1" applyBorder="1" applyAlignment="1">
      <alignment/>
    </xf>
    <xf numFmtId="177" fontId="12" fillId="0" borderId="6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11" fillId="0" borderId="7" xfId="0" applyNumberFormat="1" applyFont="1" applyFill="1" applyBorder="1" applyAlignment="1">
      <alignment/>
    </xf>
    <xf numFmtId="183" fontId="12" fillId="0" borderId="6" xfId="0" applyNumberFormat="1" applyFont="1" applyFill="1" applyBorder="1" applyAlignment="1">
      <alignment horizontal="right"/>
    </xf>
    <xf numFmtId="183" fontId="12" fillId="0" borderId="7" xfId="0" applyNumberFormat="1" applyFont="1" applyFill="1" applyBorder="1" applyAlignment="1">
      <alignment horizontal="right"/>
    </xf>
    <xf numFmtId="181" fontId="12" fillId="0" borderId="6" xfId="0" applyNumberFormat="1" applyFont="1" applyFill="1" applyBorder="1" applyAlignment="1">
      <alignment horizontal="right"/>
    </xf>
    <xf numFmtId="180" fontId="12" fillId="0" borderId="6" xfId="0" applyNumberFormat="1" applyFont="1" applyFill="1" applyBorder="1" applyAlignment="1">
      <alignment/>
    </xf>
    <xf numFmtId="181" fontId="12" fillId="0" borderId="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176" fontId="11" fillId="0" borderId="9" xfId="0" applyNumberFormat="1" applyFont="1" applyFill="1" applyBorder="1" applyAlignment="1">
      <alignment/>
    </xf>
    <xf numFmtId="178" fontId="12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B5" sqref="B5:F43"/>
    </sheetView>
  </sheetViews>
  <sheetFormatPr defaultColWidth="9.00390625" defaultRowHeight="16.5"/>
  <cols>
    <col min="1" max="1" width="28.125" style="14" customWidth="1"/>
    <col min="2" max="2" width="16.375" style="14" customWidth="1"/>
    <col min="3" max="3" width="16.25390625" style="14" customWidth="1"/>
    <col min="4" max="4" width="15.00390625" style="14" customWidth="1"/>
    <col min="5" max="5" width="9.50390625" style="14" customWidth="1"/>
    <col min="6" max="6" width="16.00390625" style="14" customWidth="1"/>
    <col min="7" max="7" width="9.00390625" style="14" customWidth="1"/>
    <col min="8" max="8" width="12.75390625" style="14" bestFit="1" customWidth="1"/>
    <col min="9" max="16384" width="9.00390625" style="14" customWidth="1"/>
  </cols>
  <sheetData>
    <row r="1" spans="1:7" s="2" customFormat="1" ht="51" customHeight="1">
      <c r="A1" s="31" t="s">
        <v>19</v>
      </c>
      <c r="B1" s="31"/>
      <c r="C1" s="31"/>
      <c r="D1" s="31"/>
      <c r="E1" s="31"/>
      <c r="F1" s="31"/>
      <c r="G1" s="1"/>
    </row>
    <row r="2" spans="1:7" s="2" customFormat="1" ht="31.5">
      <c r="A2" s="32" t="s">
        <v>20</v>
      </c>
      <c r="B2" s="32"/>
      <c r="C2" s="32"/>
      <c r="D2" s="32"/>
      <c r="E2" s="32"/>
      <c r="F2" s="32"/>
      <c r="G2" s="1"/>
    </row>
    <row r="3" spans="1:7" s="8" customFormat="1" ht="21" customHeight="1" thickBot="1">
      <c r="A3" s="3" t="s">
        <v>38</v>
      </c>
      <c r="B3" s="4"/>
      <c r="C3" s="4"/>
      <c r="D3" s="4"/>
      <c r="E3" s="5"/>
      <c r="F3" s="6" t="s">
        <v>21</v>
      </c>
      <c r="G3" s="7"/>
    </row>
    <row r="4" spans="1:7" ht="42" customHeight="1">
      <c r="A4" s="9" t="s">
        <v>22</v>
      </c>
      <c r="B4" s="10" t="s">
        <v>23</v>
      </c>
      <c r="C4" s="10" t="s">
        <v>24</v>
      </c>
      <c r="D4" s="10" t="s">
        <v>25</v>
      </c>
      <c r="E4" s="11" t="s">
        <v>26</v>
      </c>
      <c r="F4" s="12" t="s">
        <v>27</v>
      </c>
      <c r="G4" s="13"/>
    </row>
    <row r="5" spans="1:13" s="2" customFormat="1" ht="23.25" customHeight="1">
      <c r="A5" s="15" t="s">
        <v>28</v>
      </c>
      <c r="B5" s="16">
        <f>SUM(B6:B10)</f>
        <v>1776640328000</v>
      </c>
      <c r="C5" s="16">
        <f>SUM(C6:C10)</f>
        <v>884618812000</v>
      </c>
      <c r="D5" s="16">
        <f>SUM(D6:D10)</f>
        <v>996476474025.25</v>
      </c>
      <c r="E5" s="17">
        <f aca="true" t="shared" si="0" ref="E5:E10">D5/C5*100</f>
        <v>112.64473019428056</v>
      </c>
      <c r="F5" s="35">
        <f aca="true" t="shared" si="1" ref="F5:F10">C5-D5</f>
        <v>-111857662025.25</v>
      </c>
      <c r="G5" s="18"/>
      <c r="H5" s="18"/>
      <c r="I5" s="18"/>
      <c r="J5" s="18"/>
      <c r="K5" s="18"/>
      <c r="L5" s="18"/>
      <c r="M5" s="18"/>
    </row>
    <row r="6" spans="1:6" ht="17.25" customHeight="1">
      <c r="A6" s="19" t="s">
        <v>18</v>
      </c>
      <c r="B6" s="20">
        <v>1319405000000</v>
      </c>
      <c r="C6" s="20">
        <v>720201973000</v>
      </c>
      <c r="D6" s="20">
        <v>838058781276</v>
      </c>
      <c r="E6" s="21">
        <f t="shared" si="0"/>
        <v>116.3644106367923</v>
      </c>
      <c r="F6" s="22">
        <f t="shared" si="1"/>
        <v>-117856808276</v>
      </c>
    </row>
    <row r="7" spans="1:6" ht="17.25" customHeight="1">
      <c r="A7" s="19" t="s">
        <v>0</v>
      </c>
      <c r="B7" s="20">
        <v>254942715000</v>
      </c>
      <c r="C7" s="20">
        <v>95413941000</v>
      </c>
      <c r="D7" s="20">
        <v>94006544906</v>
      </c>
      <c r="E7" s="36">
        <f t="shared" si="0"/>
        <v>98.52495759084094</v>
      </c>
      <c r="F7" s="22">
        <f t="shared" si="1"/>
        <v>1407396094</v>
      </c>
    </row>
    <row r="8" spans="1:6" ht="17.25" customHeight="1">
      <c r="A8" s="19" t="s">
        <v>1</v>
      </c>
      <c r="B8" s="20">
        <v>105673839000</v>
      </c>
      <c r="C8" s="20">
        <v>30065420000</v>
      </c>
      <c r="D8" s="20">
        <v>32878502166</v>
      </c>
      <c r="E8" s="21">
        <f t="shared" si="0"/>
        <v>109.35653706484061</v>
      </c>
      <c r="F8" s="22">
        <f t="shared" si="1"/>
        <v>-2813082166</v>
      </c>
    </row>
    <row r="9" spans="1:6" ht="17.25" customHeight="1">
      <c r="A9" s="19" t="s">
        <v>2</v>
      </c>
      <c r="B9" s="20">
        <v>86768374000</v>
      </c>
      <c r="C9" s="20">
        <v>33744386000</v>
      </c>
      <c r="D9" s="20">
        <v>24892811188.65</v>
      </c>
      <c r="E9" s="21">
        <f t="shared" si="0"/>
        <v>73.76874834424311</v>
      </c>
      <c r="F9" s="22">
        <f t="shared" si="1"/>
        <v>8851574811.349998</v>
      </c>
    </row>
    <row r="10" spans="1:6" ht="17.25" customHeight="1">
      <c r="A10" s="19" t="s">
        <v>3</v>
      </c>
      <c r="B10" s="20">
        <v>9850400000</v>
      </c>
      <c r="C10" s="20">
        <v>5193092000</v>
      </c>
      <c r="D10" s="20">
        <v>6639834488.6</v>
      </c>
      <c r="E10" s="21">
        <f t="shared" si="0"/>
        <v>127.85898051873528</v>
      </c>
      <c r="F10" s="22">
        <f t="shared" si="1"/>
        <v>-1446742488.6000004</v>
      </c>
    </row>
    <row r="11" spans="1:6" ht="7.5" customHeight="1">
      <c r="A11" s="19"/>
      <c r="B11" s="20"/>
      <c r="C11" s="20"/>
      <c r="D11" s="20"/>
      <c r="E11" s="21"/>
      <c r="F11" s="22"/>
    </row>
    <row r="12" spans="1:6" s="2" customFormat="1" ht="24" customHeight="1">
      <c r="A12" s="15" t="s">
        <v>30</v>
      </c>
      <c r="B12" s="16">
        <f>SUM(B13:B42)</f>
        <v>1934636035000</v>
      </c>
      <c r="C12" s="16">
        <f>SUM(C13:C42)</f>
        <v>1036863667978</v>
      </c>
      <c r="D12" s="16">
        <f>SUM(D13:D42)</f>
        <v>953805533153</v>
      </c>
      <c r="E12" s="17">
        <f aca="true" t="shared" si="2" ref="E12:E39">D12/C12*100</f>
        <v>91.98948353673414</v>
      </c>
      <c r="F12" s="23">
        <f aca="true" t="shared" si="3" ref="F12:F39">C12-D12</f>
        <v>83058134825</v>
      </c>
    </row>
    <row r="13" spans="1:6" ht="17.25" customHeight="1">
      <c r="A13" s="19" t="s">
        <v>4</v>
      </c>
      <c r="B13" s="20">
        <v>16932074000</v>
      </c>
      <c r="C13" s="20">
        <v>7211791000</v>
      </c>
      <c r="D13" s="20">
        <v>6257415146</v>
      </c>
      <c r="E13" s="21">
        <f t="shared" si="2"/>
        <v>86.76645157908763</v>
      </c>
      <c r="F13" s="22">
        <f t="shared" si="3"/>
        <v>954375854</v>
      </c>
    </row>
    <row r="14" spans="1:6" ht="17.25" customHeight="1">
      <c r="A14" s="19" t="s">
        <v>5</v>
      </c>
      <c r="B14" s="20">
        <v>25407617000</v>
      </c>
      <c r="C14" s="20">
        <v>11728758000</v>
      </c>
      <c r="D14" s="20">
        <v>10441900849</v>
      </c>
      <c r="E14" s="21">
        <f t="shared" si="2"/>
        <v>89.02818908020781</v>
      </c>
      <c r="F14" s="22">
        <f t="shared" si="3"/>
        <v>1286857151</v>
      </c>
    </row>
    <row r="15" spans="1:6" ht="17.25" customHeight="1">
      <c r="A15" s="19" t="s">
        <v>6</v>
      </c>
      <c r="B15" s="20">
        <v>3536881000</v>
      </c>
      <c r="C15" s="20">
        <v>1763276000</v>
      </c>
      <c r="D15" s="20">
        <v>1578524760</v>
      </c>
      <c r="E15" s="21">
        <f t="shared" si="2"/>
        <v>89.52227331399055</v>
      </c>
      <c r="F15" s="22">
        <f t="shared" si="3"/>
        <v>184751240</v>
      </c>
    </row>
    <row r="16" spans="1:6" ht="17.25" customHeight="1">
      <c r="A16" s="19" t="s">
        <v>7</v>
      </c>
      <c r="B16" s="20">
        <v>21272545000</v>
      </c>
      <c r="C16" s="20">
        <v>11723492000</v>
      </c>
      <c r="D16" s="20">
        <v>10923611970</v>
      </c>
      <c r="E16" s="21">
        <f t="shared" si="2"/>
        <v>93.17711796109897</v>
      </c>
      <c r="F16" s="22">
        <f t="shared" si="3"/>
        <v>799880030</v>
      </c>
    </row>
    <row r="17" spans="1:6" ht="17.25" customHeight="1">
      <c r="A17" s="19" t="s">
        <v>8</v>
      </c>
      <c r="B17" s="20">
        <v>26403134000</v>
      </c>
      <c r="C17" s="20">
        <v>16839239000</v>
      </c>
      <c r="D17" s="20">
        <v>16428410804</v>
      </c>
      <c r="E17" s="21">
        <f t="shared" si="2"/>
        <v>97.56029238613455</v>
      </c>
      <c r="F17" s="22">
        <f t="shared" si="3"/>
        <v>410828196</v>
      </c>
    </row>
    <row r="18" spans="1:6" ht="17.25" customHeight="1">
      <c r="A18" s="19" t="s">
        <v>9</v>
      </c>
      <c r="B18" s="20">
        <v>2164404000</v>
      </c>
      <c r="C18" s="20">
        <v>1369524000</v>
      </c>
      <c r="D18" s="20">
        <v>1196031258</v>
      </c>
      <c r="E18" s="21">
        <f t="shared" si="2"/>
        <v>87.3318947313081</v>
      </c>
      <c r="F18" s="22">
        <f t="shared" si="3"/>
        <v>173492742</v>
      </c>
    </row>
    <row r="19" spans="1:6" ht="17.25" customHeight="1">
      <c r="A19" s="19" t="s">
        <v>10</v>
      </c>
      <c r="B19" s="20">
        <v>86567216000</v>
      </c>
      <c r="C19" s="20">
        <v>41823752000</v>
      </c>
      <c r="D19" s="20">
        <v>39110182323</v>
      </c>
      <c r="E19" s="21">
        <f t="shared" si="2"/>
        <v>93.51189324908009</v>
      </c>
      <c r="F19" s="22">
        <f t="shared" si="3"/>
        <v>2713569677</v>
      </c>
    </row>
    <row r="20" spans="1:6" ht="17.25" customHeight="1">
      <c r="A20" s="19" t="s">
        <v>11</v>
      </c>
      <c r="B20" s="20">
        <v>24195217000</v>
      </c>
      <c r="C20" s="20">
        <v>12583606000</v>
      </c>
      <c r="D20" s="20">
        <v>10834699849</v>
      </c>
      <c r="E20" s="21">
        <f t="shared" si="2"/>
        <v>86.10170923183705</v>
      </c>
      <c r="F20" s="22">
        <f t="shared" si="3"/>
        <v>1748906151</v>
      </c>
    </row>
    <row r="21" spans="1:6" ht="17.25" customHeight="1">
      <c r="A21" s="19" t="s">
        <v>12</v>
      </c>
      <c r="B21" s="20">
        <v>312767047000</v>
      </c>
      <c r="C21" s="20">
        <v>152888415000</v>
      </c>
      <c r="D21" s="20">
        <v>143498648120</v>
      </c>
      <c r="E21" s="21">
        <f t="shared" si="2"/>
        <v>93.85841832423993</v>
      </c>
      <c r="F21" s="22">
        <f t="shared" si="3"/>
        <v>9389766880</v>
      </c>
    </row>
    <row r="22" spans="1:6" ht="17.25" customHeight="1">
      <c r="A22" s="19" t="s">
        <v>13</v>
      </c>
      <c r="B22" s="20">
        <v>189215601000</v>
      </c>
      <c r="C22" s="20">
        <v>106621422000</v>
      </c>
      <c r="D22" s="20">
        <v>99394509527</v>
      </c>
      <c r="E22" s="21">
        <f t="shared" si="2"/>
        <v>93.22189449602351</v>
      </c>
      <c r="F22" s="22">
        <f t="shared" si="3"/>
        <v>7226912473</v>
      </c>
    </row>
    <row r="23" spans="1:6" ht="17.25" customHeight="1">
      <c r="A23" s="19" t="s">
        <v>14</v>
      </c>
      <c r="B23" s="20">
        <v>217255541000</v>
      </c>
      <c r="C23" s="20">
        <v>124890479000</v>
      </c>
      <c r="D23" s="20">
        <v>107839272919</v>
      </c>
      <c r="E23" s="21">
        <f t="shared" si="2"/>
        <v>86.3470728773488</v>
      </c>
      <c r="F23" s="22">
        <f t="shared" si="3"/>
        <v>17051206081</v>
      </c>
    </row>
    <row r="24" spans="1:6" ht="17.25" customHeight="1">
      <c r="A24" s="19" t="s">
        <v>15</v>
      </c>
      <c r="B24" s="20">
        <v>30062077000</v>
      </c>
      <c r="C24" s="20">
        <v>17479348000</v>
      </c>
      <c r="D24" s="20">
        <v>16431331096</v>
      </c>
      <c r="E24" s="21">
        <f t="shared" si="2"/>
        <v>94.00425631436596</v>
      </c>
      <c r="F24" s="22">
        <f t="shared" si="3"/>
        <v>1048016904</v>
      </c>
    </row>
    <row r="25" spans="1:6" ht="17.25" customHeight="1">
      <c r="A25" s="19" t="s">
        <v>16</v>
      </c>
      <c r="B25" s="20">
        <v>53164429000</v>
      </c>
      <c r="C25" s="20">
        <v>20413517000</v>
      </c>
      <c r="D25" s="20">
        <v>18699912590</v>
      </c>
      <c r="E25" s="21">
        <f t="shared" si="2"/>
        <v>91.6055405347349</v>
      </c>
      <c r="F25" s="22">
        <f t="shared" si="3"/>
        <v>1713604410</v>
      </c>
    </row>
    <row r="26" spans="1:6" ht="17.25" customHeight="1">
      <c r="A26" s="19" t="s">
        <v>17</v>
      </c>
      <c r="B26" s="20">
        <v>105460803000</v>
      </c>
      <c r="C26" s="20">
        <v>43006813000</v>
      </c>
      <c r="D26" s="20">
        <v>33187359346</v>
      </c>
      <c r="E26" s="21">
        <f t="shared" si="2"/>
        <v>77.16767886520678</v>
      </c>
      <c r="F26" s="22">
        <f t="shared" si="3"/>
        <v>9819453654</v>
      </c>
    </row>
    <row r="27" spans="1:6" ht="17.25" customHeight="1">
      <c r="A27" s="19" t="s">
        <v>39</v>
      </c>
      <c r="B27" s="20">
        <v>121501544000</v>
      </c>
      <c r="C27" s="20">
        <v>58733234000</v>
      </c>
      <c r="D27" s="20">
        <v>49227302133</v>
      </c>
      <c r="E27" s="21">
        <f t="shared" si="2"/>
        <v>83.81507160494517</v>
      </c>
      <c r="F27" s="22">
        <f t="shared" si="3"/>
        <v>9505931867</v>
      </c>
    </row>
    <row r="28" spans="1:6" ht="17.25" customHeight="1">
      <c r="A28" s="19" t="s">
        <v>40</v>
      </c>
      <c r="B28" s="20">
        <v>116655000</v>
      </c>
      <c r="C28" s="20">
        <v>66564000</v>
      </c>
      <c r="D28" s="20">
        <v>55831128</v>
      </c>
      <c r="E28" s="21">
        <f t="shared" si="2"/>
        <v>83.87586082567154</v>
      </c>
      <c r="F28" s="22">
        <f t="shared" si="3"/>
        <v>10732872</v>
      </c>
    </row>
    <row r="29" spans="1:6" ht="17.25" customHeight="1">
      <c r="A29" s="19" t="s">
        <v>41</v>
      </c>
      <c r="B29" s="20">
        <v>1365641000</v>
      </c>
      <c r="C29" s="20">
        <v>671329000</v>
      </c>
      <c r="D29" s="20">
        <v>599644574</v>
      </c>
      <c r="E29" s="21">
        <f t="shared" si="2"/>
        <v>89.322012604848</v>
      </c>
      <c r="F29" s="22">
        <f t="shared" si="3"/>
        <v>71684426</v>
      </c>
    </row>
    <row r="30" spans="1:6" ht="17.25" customHeight="1">
      <c r="A30" s="19" t="s">
        <v>34</v>
      </c>
      <c r="B30" s="20">
        <v>2947444000</v>
      </c>
      <c r="C30" s="20">
        <v>1505401000</v>
      </c>
      <c r="D30" s="20">
        <v>1348978693</v>
      </c>
      <c r="E30" s="21">
        <f t="shared" si="2"/>
        <v>89.60925979190927</v>
      </c>
      <c r="F30" s="22">
        <f t="shared" si="3"/>
        <v>156422307</v>
      </c>
    </row>
    <row r="31" spans="1:6" ht="17.25" customHeight="1">
      <c r="A31" s="19" t="s">
        <v>35</v>
      </c>
      <c r="B31" s="20">
        <v>122871096000</v>
      </c>
      <c r="C31" s="20">
        <v>61390028000</v>
      </c>
      <c r="D31" s="20">
        <v>57335713811</v>
      </c>
      <c r="E31" s="21">
        <f t="shared" si="2"/>
        <v>93.39580983901816</v>
      </c>
      <c r="F31" s="22">
        <f t="shared" si="3"/>
        <v>4054314189</v>
      </c>
    </row>
    <row r="32" spans="1:6" ht="17.25" customHeight="1">
      <c r="A32" s="19" t="s">
        <v>42</v>
      </c>
      <c r="B32" s="20">
        <v>175407790000</v>
      </c>
      <c r="C32" s="20">
        <v>109949864000</v>
      </c>
      <c r="D32" s="20">
        <v>101887617825</v>
      </c>
      <c r="E32" s="21">
        <f t="shared" si="2"/>
        <v>92.66734320380787</v>
      </c>
      <c r="F32" s="22">
        <f t="shared" si="3"/>
        <v>8062246175</v>
      </c>
    </row>
    <row r="33" spans="1:6" ht="17.25" customHeight="1">
      <c r="A33" s="19" t="s">
        <v>43</v>
      </c>
      <c r="B33" s="20">
        <v>4210952000</v>
      </c>
      <c r="C33" s="20">
        <v>1635832000</v>
      </c>
      <c r="D33" s="20">
        <v>1401586354</v>
      </c>
      <c r="E33" s="21">
        <f t="shared" si="2"/>
        <v>85.68033600027387</v>
      </c>
      <c r="F33" s="22">
        <f t="shared" si="3"/>
        <v>234245646</v>
      </c>
    </row>
    <row r="34" spans="1:6" ht="17.25" customHeight="1">
      <c r="A34" s="19" t="s">
        <v>44</v>
      </c>
      <c r="B34" s="20">
        <v>16741383000</v>
      </c>
      <c r="C34" s="20">
        <v>6623725000</v>
      </c>
      <c r="D34" s="20">
        <v>5439180147</v>
      </c>
      <c r="E34" s="21">
        <f t="shared" si="2"/>
        <v>82.11663598654836</v>
      </c>
      <c r="F34" s="22">
        <f t="shared" si="3"/>
        <v>1184544853</v>
      </c>
    </row>
    <row r="35" spans="1:6" ht="17.25" customHeight="1">
      <c r="A35" s="19" t="s">
        <v>45</v>
      </c>
      <c r="B35" s="20">
        <v>14855186000</v>
      </c>
      <c r="C35" s="20">
        <v>8494606000</v>
      </c>
      <c r="D35" s="20">
        <v>7658316645</v>
      </c>
      <c r="E35" s="21">
        <f t="shared" si="2"/>
        <v>90.1550542191127</v>
      </c>
      <c r="F35" s="22">
        <f t="shared" si="3"/>
        <v>836289355</v>
      </c>
    </row>
    <row r="36" spans="1:6" ht="17.25" customHeight="1">
      <c r="A36" s="19" t="s">
        <v>46</v>
      </c>
      <c r="B36" s="20">
        <v>49011184000</v>
      </c>
      <c r="C36" s="20">
        <v>23565676000</v>
      </c>
      <c r="D36" s="20">
        <v>23449569943</v>
      </c>
      <c r="E36" s="21">
        <f t="shared" si="2"/>
        <v>99.50730860850332</v>
      </c>
      <c r="F36" s="22">
        <f t="shared" si="3"/>
        <v>116106057</v>
      </c>
    </row>
    <row r="37" spans="1:6" ht="17.25" customHeight="1">
      <c r="A37" s="19" t="s">
        <v>36</v>
      </c>
      <c r="B37" s="20">
        <v>1441743000</v>
      </c>
      <c r="C37" s="20">
        <v>825668000</v>
      </c>
      <c r="D37" s="20">
        <v>781927763</v>
      </c>
      <c r="E37" s="21">
        <f t="shared" si="2"/>
        <v>94.70244250715784</v>
      </c>
      <c r="F37" s="22">
        <f t="shared" si="3"/>
        <v>43740237</v>
      </c>
    </row>
    <row r="38" spans="1:6" ht="17.25" customHeight="1">
      <c r="A38" s="19" t="s">
        <v>37</v>
      </c>
      <c r="B38" s="20">
        <v>125819256000</v>
      </c>
      <c r="C38" s="20">
        <v>103894030000</v>
      </c>
      <c r="D38" s="20">
        <v>99698680775</v>
      </c>
      <c r="E38" s="21">
        <f>D38/C38*100</f>
        <v>95.96189576532934</v>
      </c>
      <c r="F38" s="22">
        <f>C38-D38</f>
        <v>4195349225</v>
      </c>
    </row>
    <row r="39" spans="1:6" ht="17.25" customHeight="1">
      <c r="A39" s="19" t="s">
        <v>31</v>
      </c>
      <c r="B39" s="20">
        <v>174473512000</v>
      </c>
      <c r="C39" s="20">
        <v>89164278978</v>
      </c>
      <c r="D39" s="20">
        <v>89099372805</v>
      </c>
      <c r="E39" s="21">
        <f t="shared" si="2"/>
        <v>99.92720608101816</v>
      </c>
      <c r="F39" s="22">
        <f t="shared" si="3"/>
        <v>64906173</v>
      </c>
    </row>
    <row r="40" spans="1:6" ht="17.25" customHeight="1">
      <c r="A40" s="19" t="s">
        <v>32</v>
      </c>
      <c r="B40" s="20">
        <v>2000000000</v>
      </c>
      <c r="C40" s="24">
        <v>0</v>
      </c>
      <c r="D40" s="24">
        <v>0</v>
      </c>
      <c r="E40" s="24">
        <v>0</v>
      </c>
      <c r="F40" s="25">
        <v>0</v>
      </c>
    </row>
    <row r="41" spans="1:6" ht="16.5" customHeight="1">
      <c r="A41" s="19" t="s">
        <v>33</v>
      </c>
      <c r="B41" s="20">
        <v>7468063000</v>
      </c>
      <c r="C41" s="24">
        <v>0</v>
      </c>
      <c r="D41" s="24">
        <v>0</v>
      </c>
      <c r="E41" s="24">
        <v>0</v>
      </c>
      <c r="F41" s="25">
        <v>0</v>
      </c>
    </row>
    <row r="42" spans="1:6" ht="9" customHeight="1">
      <c r="A42" s="19"/>
      <c r="B42" s="20"/>
      <c r="C42" s="26"/>
      <c r="D42" s="26"/>
      <c r="E42" s="27"/>
      <c r="F42" s="28"/>
    </row>
    <row r="43" spans="1:6" s="2" customFormat="1" ht="21.75" customHeight="1" thickBot="1">
      <c r="A43" s="15" t="s">
        <v>29</v>
      </c>
      <c r="B43" s="16">
        <f>B5-B12</f>
        <v>-157995707000</v>
      </c>
      <c r="C43" s="16">
        <f>C5-C12</f>
        <v>-152244855978</v>
      </c>
      <c r="D43" s="16">
        <f>D5-D12</f>
        <v>42670940872.25</v>
      </c>
      <c r="E43" s="24">
        <v>0</v>
      </c>
      <c r="F43" s="23">
        <f>C43-D43</f>
        <v>-194915796850.25</v>
      </c>
    </row>
    <row r="44" spans="1:6" ht="19.5" customHeight="1">
      <c r="A44" s="33"/>
      <c r="B44" s="34"/>
      <c r="C44" s="34"/>
      <c r="D44" s="34"/>
      <c r="E44" s="34"/>
      <c r="F44" s="34"/>
    </row>
    <row r="45" spans="1:6" ht="15.75">
      <c r="A45" s="29"/>
      <c r="B45" s="30"/>
      <c r="C45" s="30"/>
      <c r="D45" s="30"/>
      <c r="E45" s="30"/>
      <c r="F45" s="30"/>
    </row>
    <row r="46" spans="1:6" ht="15.75">
      <c r="A46" s="29"/>
      <c r="B46" s="30"/>
      <c r="C46" s="30"/>
      <c r="D46" s="30"/>
      <c r="E46" s="30"/>
      <c r="F46" s="30"/>
    </row>
    <row r="47" spans="2:6" ht="15.75">
      <c r="B47" s="30"/>
      <c r="C47" s="30"/>
      <c r="D47" s="30"/>
      <c r="E47" s="30"/>
      <c r="F47" s="30"/>
    </row>
    <row r="48" spans="2:6" ht="15.75">
      <c r="B48" s="30"/>
      <c r="C48" s="30"/>
      <c r="D48" s="30"/>
      <c r="E48" s="30"/>
      <c r="F48" s="30"/>
    </row>
    <row r="49" spans="2:6" ht="15.75">
      <c r="B49" s="30"/>
      <c r="C49" s="30"/>
      <c r="D49" s="30"/>
      <c r="E49" s="30"/>
      <c r="F49" s="30"/>
    </row>
    <row r="50" spans="2:6" ht="15.75">
      <c r="B50" s="30"/>
      <c r="C50" s="30"/>
      <c r="D50" s="30"/>
      <c r="E50" s="30"/>
      <c r="F50" s="30"/>
    </row>
    <row r="51" spans="2:6" ht="15.75">
      <c r="B51" s="30"/>
      <c r="C51" s="30"/>
      <c r="D51" s="30"/>
      <c r="E51" s="30"/>
      <c r="F51" s="30"/>
    </row>
    <row r="52" spans="2:6" ht="15.75">
      <c r="B52" s="30"/>
      <c r="C52" s="30"/>
      <c r="D52" s="30"/>
      <c r="E52" s="30"/>
      <c r="F52" s="30"/>
    </row>
    <row r="53" spans="2:6" ht="15.75">
      <c r="B53" s="30"/>
      <c r="C53" s="30"/>
      <c r="D53" s="30"/>
      <c r="E53" s="30"/>
      <c r="F53" s="30"/>
    </row>
    <row r="54" spans="2:6" ht="15.75">
      <c r="B54" s="30"/>
      <c r="C54" s="30"/>
      <c r="D54" s="30"/>
      <c r="E54" s="30"/>
      <c r="F54" s="30"/>
    </row>
    <row r="55" spans="2:6" ht="15.75">
      <c r="B55" s="30"/>
      <c r="C55" s="30"/>
      <c r="D55" s="30"/>
      <c r="E55" s="30"/>
      <c r="F55" s="30"/>
    </row>
    <row r="56" spans="2:6" ht="15.75">
      <c r="B56" s="30"/>
      <c r="C56" s="30"/>
      <c r="D56" s="30"/>
      <c r="E56" s="30"/>
      <c r="F56" s="30"/>
    </row>
    <row r="57" spans="2:6" ht="15.75">
      <c r="B57" s="30"/>
      <c r="C57" s="30"/>
      <c r="D57" s="30"/>
      <c r="E57" s="30"/>
      <c r="F57" s="30"/>
    </row>
    <row r="58" spans="2:6" ht="15.75">
      <c r="B58" s="30"/>
      <c r="C58" s="30"/>
      <c r="D58" s="30"/>
      <c r="E58" s="30"/>
      <c r="F58" s="30"/>
    </row>
    <row r="59" spans="2:6" ht="15.75">
      <c r="B59" s="30"/>
      <c r="C59" s="30"/>
      <c r="D59" s="30"/>
      <c r="E59" s="30"/>
      <c r="F59" s="30"/>
    </row>
    <row r="60" spans="2:6" ht="15.75">
      <c r="B60" s="30"/>
      <c r="C60" s="30"/>
      <c r="D60" s="30"/>
      <c r="E60" s="30"/>
      <c r="F60" s="30"/>
    </row>
    <row r="61" spans="2:6" ht="15.75">
      <c r="B61" s="30"/>
      <c r="C61" s="30"/>
      <c r="D61" s="30"/>
      <c r="E61" s="30"/>
      <c r="F61" s="30"/>
    </row>
    <row r="62" spans="2:6" ht="15.75">
      <c r="B62" s="30"/>
      <c r="C62" s="30"/>
      <c r="D62" s="30"/>
      <c r="E62" s="30"/>
      <c r="F62" s="30"/>
    </row>
    <row r="63" spans="2:6" ht="15.75">
      <c r="B63" s="30"/>
      <c r="C63" s="30"/>
      <c r="D63" s="30"/>
      <c r="E63" s="30"/>
      <c r="F63" s="30"/>
    </row>
    <row r="64" spans="2:6" ht="15.75">
      <c r="B64" s="30"/>
      <c r="C64" s="30"/>
      <c r="D64" s="30"/>
      <c r="E64" s="30"/>
      <c r="F64" s="30"/>
    </row>
    <row r="65" spans="2:6" ht="15.75">
      <c r="B65" s="30"/>
      <c r="C65" s="30"/>
      <c r="D65" s="30"/>
      <c r="E65" s="30"/>
      <c r="F65" s="30"/>
    </row>
    <row r="66" spans="2:6" ht="15.75">
      <c r="B66" s="30"/>
      <c r="C66" s="30"/>
      <c r="D66" s="30"/>
      <c r="E66" s="30"/>
      <c r="F66" s="30"/>
    </row>
    <row r="67" spans="2:6" ht="15.75">
      <c r="B67" s="30"/>
      <c r="C67" s="30"/>
      <c r="D67" s="30"/>
      <c r="E67" s="30"/>
      <c r="F67" s="30"/>
    </row>
    <row r="68" spans="2:6" ht="15.75">
      <c r="B68" s="30"/>
      <c r="C68" s="30"/>
      <c r="D68" s="30"/>
      <c r="E68" s="30"/>
      <c r="F68" s="30"/>
    </row>
    <row r="69" spans="2:6" ht="15.75">
      <c r="B69" s="30"/>
      <c r="C69" s="30"/>
      <c r="D69" s="30"/>
      <c r="E69" s="30"/>
      <c r="F69" s="30"/>
    </row>
    <row r="70" spans="2:6" ht="15.75">
      <c r="B70" s="30"/>
      <c r="C70" s="30"/>
      <c r="D70" s="30"/>
      <c r="E70" s="30"/>
      <c r="F70" s="30"/>
    </row>
    <row r="71" spans="2:6" ht="15.75">
      <c r="B71" s="30"/>
      <c r="C71" s="30"/>
      <c r="D71" s="30"/>
      <c r="E71" s="30"/>
      <c r="F71" s="30"/>
    </row>
    <row r="72" spans="2:6" ht="15.75">
      <c r="B72" s="30"/>
      <c r="C72" s="30"/>
      <c r="D72" s="30"/>
      <c r="E72" s="30"/>
      <c r="F72" s="30"/>
    </row>
    <row r="73" spans="2:6" ht="15.75">
      <c r="B73" s="30"/>
      <c r="C73" s="30"/>
      <c r="D73" s="30"/>
      <c r="E73" s="30"/>
      <c r="F73" s="30"/>
    </row>
    <row r="74" spans="2:6" ht="15.75">
      <c r="B74" s="30"/>
      <c r="C74" s="30"/>
      <c r="D74" s="30"/>
      <c r="E74" s="30"/>
      <c r="F74" s="30"/>
    </row>
    <row r="75" spans="2:6" ht="15.75">
      <c r="B75" s="30"/>
      <c r="C75" s="30"/>
      <c r="D75" s="30"/>
      <c r="E75" s="30"/>
      <c r="F75" s="30"/>
    </row>
    <row r="76" spans="2:6" ht="15.75">
      <c r="B76" s="30"/>
      <c r="C76" s="30"/>
      <c r="D76" s="30"/>
      <c r="E76" s="30"/>
      <c r="F76" s="30"/>
    </row>
    <row r="77" spans="2:6" ht="15.75">
      <c r="B77" s="30"/>
      <c r="C77" s="30"/>
      <c r="D77" s="30"/>
      <c r="E77" s="30"/>
      <c r="F77" s="30"/>
    </row>
    <row r="78" spans="2:6" ht="15.75">
      <c r="B78" s="30"/>
      <c r="C78" s="30"/>
      <c r="D78" s="30"/>
      <c r="E78" s="30"/>
      <c r="F78" s="30"/>
    </row>
    <row r="79" spans="2:6" ht="15.75">
      <c r="B79" s="30"/>
      <c r="C79" s="30"/>
      <c r="D79" s="30"/>
      <c r="E79" s="30"/>
      <c r="F79" s="30"/>
    </row>
    <row r="80" spans="2:6" ht="15.75">
      <c r="B80" s="30"/>
      <c r="C80" s="30"/>
      <c r="D80" s="30"/>
      <c r="E80" s="30"/>
      <c r="F80" s="30"/>
    </row>
    <row r="81" spans="2:6" ht="15.75">
      <c r="B81" s="30"/>
      <c r="C81" s="30"/>
      <c r="D81" s="30"/>
      <c r="E81" s="30"/>
      <c r="F81" s="30"/>
    </row>
    <row r="82" spans="2:6" ht="15.75">
      <c r="B82" s="30"/>
      <c r="C82" s="30"/>
      <c r="D82" s="30"/>
      <c r="E82" s="30"/>
      <c r="F82" s="30"/>
    </row>
    <row r="83" spans="2:6" ht="15.75">
      <c r="B83" s="30"/>
      <c r="C83" s="30"/>
      <c r="D83" s="30"/>
      <c r="E83" s="30"/>
      <c r="F83" s="30"/>
    </row>
    <row r="84" spans="2:6" ht="15.75">
      <c r="B84" s="30"/>
      <c r="C84" s="30"/>
      <c r="D84" s="30"/>
      <c r="E84" s="30"/>
      <c r="F84" s="30"/>
    </row>
    <row r="85" spans="2:6" ht="15.75">
      <c r="B85" s="30"/>
      <c r="C85" s="30"/>
      <c r="D85" s="30"/>
      <c r="E85" s="30"/>
      <c r="F85" s="30"/>
    </row>
    <row r="86" spans="2:6" ht="15.75">
      <c r="B86" s="30"/>
      <c r="C86" s="30"/>
      <c r="D86" s="30"/>
      <c r="E86" s="30"/>
      <c r="F86" s="30"/>
    </row>
    <row r="87" spans="2:6" ht="15.75">
      <c r="B87" s="30"/>
      <c r="C87" s="30"/>
      <c r="D87" s="30"/>
      <c r="E87" s="30"/>
      <c r="F87" s="30"/>
    </row>
    <row r="88" spans="2:6" ht="15.75">
      <c r="B88" s="30"/>
      <c r="C88" s="30"/>
      <c r="D88" s="30"/>
      <c r="E88" s="30"/>
      <c r="F88" s="30"/>
    </row>
    <row r="89" spans="2:6" ht="15.75">
      <c r="B89" s="30"/>
      <c r="C89" s="30"/>
      <c r="D89" s="30"/>
      <c r="E89" s="30"/>
      <c r="F89" s="30"/>
    </row>
    <row r="90" spans="2:6" ht="15.75">
      <c r="B90" s="30"/>
      <c r="C90" s="30"/>
      <c r="D90" s="30"/>
      <c r="E90" s="30"/>
      <c r="F90" s="30"/>
    </row>
    <row r="91" spans="2:6" ht="15.75">
      <c r="B91" s="30"/>
      <c r="C91" s="30"/>
      <c r="D91" s="30"/>
      <c r="E91" s="30"/>
      <c r="F91" s="30"/>
    </row>
    <row r="92" spans="2:6" ht="15.75">
      <c r="B92" s="30"/>
      <c r="C92" s="30"/>
      <c r="D92" s="30"/>
      <c r="E92" s="30"/>
      <c r="F92" s="30"/>
    </row>
    <row r="93" spans="2:6" ht="15.75">
      <c r="B93" s="30"/>
      <c r="C93" s="30"/>
      <c r="D93" s="30"/>
      <c r="E93" s="30"/>
      <c r="F93" s="30"/>
    </row>
    <row r="94" spans="2:6" ht="15.75">
      <c r="B94" s="30"/>
      <c r="C94" s="30"/>
      <c r="D94" s="30"/>
      <c r="E94" s="30"/>
      <c r="F94" s="30"/>
    </row>
  </sheetData>
  <mergeCells count="3">
    <mergeCell ref="A1:F1"/>
    <mergeCell ref="A2:F2"/>
    <mergeCell ref="A44:F4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會計決算處公務會計科紀登順</cp:lastModifiedBy>
  <cp:lastPrinted>2015-08-13T01:39:46Z</cp:lastPrinted>
  <dcterms:created xsi:type="dcterms:W3CDTF">2001-08-17T05:51:13Z</dcterms:created>
  <dcterms:modified xsi:type="dcterms:W3CDTF">2015-08-13T01:40:46Z</dcterms:modified>
  <cp:category>I14</cp:category>
  <cp:version/>
  <cp:contentType/>
  <cp:contentStatus/>
</cp:coreProperties>
</file>