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>
    <definedName name="_xlnm.Print_Area" localSheetId="0">'Sheet1'!$A$1:$R$38</definedName>
  </definedNames>
  <calcPr fullCalcOnLoad="1"/>
</workbook>
</file>

<file path=xl/sharedStrings.xml><?xml version="1.0" encoding="utf-8"?>
<sst xmlns="http://schemas.openxmlformats.org/spreadsheetml/2006/main" count="80" uniqueCount="54">
  <si>
    <t>貨幣單位：新臺幣元</t>
  </si>
  <si>
    <t>生產量</t>
  </si>
  <si>
    <t>銷售量</t>
  </si>
  <si>
    <t>生產總值</t>
  </si>
  <si>
    <t>銷售總值</t>
  </si>
  <si>
    <t>砂糖</t>
  </si>
  <si>
    <t>公噸</t>
  </si>
  <si>
    <t>豬隻</t>
  </si>
  <si>
    <t>成品天然氣</t>
  </si>
  <si>
    <t>液化石油氣</t>
  </si>
  <si>
    <t>公秉</t>
  </si>
  <si>
    <t>航空燃油</t>
  </si>
  <si>
    <t>柴油</t>
  </si>
  <si>
    <t>燃料油</t>
  </si>
  <si>
    <t>統一發票</t>
  </si>
  <si>
    <t>本</t>
  </si>
  <si>
    <t>書籍</t>
  </si>
  <si>
    <t>版</t>
  </si>
  <si>
    <t>長壽牌菸</t>
  </si>
  <si>
    <t>箱</t>
  </si>
  <si>
    <t>寶島牌菸</t>
  </si>
  <si>
    <t>啤酒</t>
  </si>
  <si>
    <t>公石</t>
  </si>
  <si>
    <t>米酒</t>
  </si>
  <si>
    <r>
      <t>丁</t>
    </r>
    <r>
      <rPr>
        <b/>
        <sz val="22"/>
        <rFont val="Times New Roman"/>
        <family val="1"/>
      </rPr>
      <t>3</t>
    </r>
    <r>
      <rPr>
        <b/>
        <sz val="22"/>
        <rFont val="華康特粗明體"/>
        <family val="3"/>
      </rPr>
      <t>、</t>
    </r>
    <r>
      <rPr>
        <b/>
        <sz val="22"/>
        <rFont val="Times New Roman"/>
        <family val="1"/>
      </rPr>
      <t xml:space="preserve">(1)  </t>
    </r>
    <r>
      <rPr>
        <b/>
        <sz val="22"/>
        <rFont val="華康特粗明體"/>
        <family val="3"/>
      </rPr>
      <t>製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造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業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主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要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產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品</t>
    </r>
  </si>
  <si>
    <r>
      <t>產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銷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量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值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綜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計</t>
    </r>
    <r>
      <rPr>
        <b/>
        <sz val="22"/>
        <rFont val="Times New Roman"/>
        <family val="1"/>
      </rPr>
      <t xml:space="preserve">  </t>
    </r>
    <r>
      <rPr>
        <b/>
        <sz val="22"/>
        <rFont val="華康特粗明體"/>
        <family val="3"/>
      </rPr>
      <t>表</t>
    </r>
  </si>
  <si>
    <t>上年度決算產銷量值</t>
  </si>
  <si>
    <t>機關與產品名稱</t>
  </si>
  <si>
    <t>單位</t>
  </si>
  <si>
    <t>本年度決</t>
  </si>
  <si>
    <r>
      <t>算產銷量值</t>
    </r>
    <r>
      <rPr>
        <sz val="10"/>
        <rFont val="Times New Roman"/>
        <family val="1"/>
      </rPr>
      <t xml:space="preserve">    </t>
    </r>
  </si>
  <si>
    <t>本年度預算產銷量值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</si>
  <si>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</si>
  <si>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t>數量</t>
  </si>
  <si>
    <t>總值</t>
  </si>
  <si>
    <r>
      <t xml:space="preserve">  </t>
    </r>
    <r>
      <rPr>
        <sz val="10"/>
        <rFont val="新細明體"/>
        <family val="1"/>
      </rPr>
      <t>數量</t>
    </r>
  </si>
  <si>
    <r>
      <t>總值</t>
    </r>
    <r>
      <rPr>
        <sz val="10"/>
        <rFont val="Times New Roman"/>
        <family val="1"/>
      </rPr>
      <t xml:space="preserve"> </t>
    </r>
  </si>
  <si>
    <t>台灣糖業股份有限公司</t>
  </si>
  <si>
    <t>台灣中油股份有限公司</t>
  </si>
  <si>
    <t>千立方
公尺</t>
  </si>
  <si>
    <t>汽油</t>
  </si>
  <si>
    <t>石油化學品</t>
  </si>
  <si>
    <t>漢翔航空工業股份有限公司</t>
  </si>
  <si>
    <t>軍用飛機類</t>
  </si>
  <si>
    <t>民用飛機類</t>
  </si>
  <si>
    <t>引擎類</t>
  </si>
  <si>
    <t>財 政 部 印 刷 廠</t>
  </si>
  <si>
    <t>表格什件</t>
  </si>
  <si>
    <t>令</t>
  </si>
  <si>
    <t>臺灣菸酒股份有限公司</t>
  </si>
  <si>
    <t>新樂園牌菸</t>
  </si>
  <si>
    <t>清酒</t>
  </si>
  <si>
    <t>公石</t>
  </si>
  <si>
    <t>料理酒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</si>
</sst>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_-;\-\ #,##0_-;_ &quot;&quot;_-"/>
    <numFmt numFmtId="177" formatCode="_-\ #,##0.00_-;\-\ #,##0.00_-;_ &quot;&quot;_-"/>
    <numFmt numFmtId="178" formatCode="_(* #,##0_);_(* \(#,##0\);_(* &quot;-&quot;_);_(@_)"/>
  </numFmts>
  <fonts count="17">
    <font>
      <sz val="12"/>
      <name val="新細明體"/>
      <family val="1"/>
    </font>
    <font>
      <sz val="20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2"/>
      <name val="華康特粗明體"/>
      <family val="3"/>
    </font>
    <font>
      <b/>
      <sz val="22"/>
      <name val="Times New Roman"/>
      <family val="1"/>
    </font>
    <font>
      <sz val="11"/>
      <color indexed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176" fontId="1" fillId="0" borderId="0" xfId="15" applyNumberFormat="1" applyFont="1" applyAlignment="1" applyProtection="1">
      <alignment horizontal="left"/>
      <protection/>
    </xf>
    <xf numFmtId="176" fontId="1" fillId="0" borderId="0" xfId="15" applyNumberFormat="1" applyFont="1" applyAlignment="1" applyProtection="1">
      <alignment horizontal="centerContinuous"/>
      <protection/>
    </xf>
    <xf numFmtId="176" fontId="4" fillId="0" borderId="0" xfId="15" applyNumberFormat="1" applyFont="1" applyAlignment="1" applyProtection="1">
      <alignment horizontal="centerContinuous"/>
      <protection/>
    </xf>
    <xf numFmtId="176" fontId="5" fillId="0" borderId="0" xfId="15" applyNumberFormat="1" applyFont="1" applyAlignment="1" applyProtection="1">
      <alignment horizontal="left"/>
      <protection/>
    </xf>
    <xf numFmtId="176" fontId="6" fillId="0" borderId="0" xfId="15" applyNumberFormat="1" applyFont="1" applyAlignment="1" applyProtection="1">
      <alignment/>
      <protection/>
    </xf>
    <xf numFmtId="176" fontId="7" fillId="0" borderId="0" xfId="15" applyNumberFormat="1" applyFont="1" applyAlignment="1" applyProtection="1">
      <alignment horizontal="right"/>
      <protection/>
    </xf>
    <xf numFmtId="176" fontId="7" fillId="0" borderId="0" xfId="15" applyNumberFormat="1" applyFont="1" applyAlignment="1" applyProtection="1">
      <alignment horizontal="left"/>
      <protection/>
    </xf>
    <xf numFmtId="176" fontId="1" fillId="0" borderId="0" xfId="15" applyNumberFormat="1" applyFont="1" applyProtection="1">
      <alignment/>
      <protection/>
    </xf>
    <xf numFmtId="176" fontId="10" fillId="0" borderId="1" xfId="15" applyNumberFormat="1" applyFont="1" applyBorder="1" applyAlignment="1" applyProtection="1" quotePrefix="1">
      <alignment horizontal="right"/>
      <protection/>
    </xf>
    <xf numFmtId="176" fontId="10" fillId="0" borderId="1" xfId="15" applyNumberFormat="1" applyFont="1" applyBorder="1" applyAlignment="1" applyProtection="1">
      <alignment horizontal="right"/>
      <protection/>
    </xf>
    <xf numFmtId="176" fontId="10" fillId="0" borderId="1" xfId="15" applyNumberFormat="1" applyFont="1" applyBorder="1" applyProtection="1">
      <alignment/>
      <protection/>
    </xf>
    <xf numFmtId="176" fontId="11" fillId="0" borderId="1" xfId="15" applyNumberFormat="1" applyFont="1" applyBorder="1" applyAlignment="1" applyProtection="1">
      <alignment horizontal="right"/>
      <protection/>
    </xf>
    <xf numFmtId="176" fontId="10" fillId="0" borderId="0" xfId="15" applyNumberFormat="1" applyFont="1" applyProtection="1">
      <alignment/>
      <protection/>
    </xf>
    <xf numFmtId="176" fontId="11" fillId="0" borderId="2" xfId="15" applyNumberFormat="1" applyFont="1" applyBorder="1" applyAlignment="1" applyProtection="1">
      <alignment horizontal="distributed" vertical="center"/>
      <protection/>
    </xf>
    <xf numFmtId="176" fontId="11" fillId="0" borderId="3" xfId="15" applyNumberFormat="1" applyFont="1" applyBorder="1" applyAlignment="1" applyProtection="1">
      <alignment horizontal="distributed" vertical="center"/>
      <protection/>
    </xf>
    <xf numFmtId="176" fontId="11" fillId="0" borderId="4" xfId="15" applyNumberFormat="1" applyFont="1" applyBorder="1" applyAlignment="1" applyProtection="1">
      <alignment horizontal="distributed" vertical="center"/>
      <protection/>
    </xf>
    <xf numFmtId="176" fontId="11" fillId="0" borderId="5" xfId="15" applyNumberFormat="1" applyFont="1" applyBorder="1" applyAlignment="1" applyProtection="1">
      <alignment horizontal="distributed" vertical="center"/>
      <protection/>
    </xf>
    <xf numFmtId="176" fontId="11" fillId="0" borderId="6" xfId="15" applyNumberFormat="1" applyFont="1" applyBorder="1" applyAlignment="1" applyProtection="1">
      <alignment horizontal="distributed" vertical="center"/>
      <protection/>
    </xf>
    <xf numFmtId="176" fontId="10" fillId="0" borderId="0" xfId="15" applyNumberFormat="1" applyFont="1" applyBorder="1" applyAlignment="1">
      <alignment horizontal="centerContinuous" vertical="center"/>
      <protection/>
    </xf>
    <xf numFmtId="176" fontId="10" fillId="0" borderId="0" xfId="15" applyNumberFormat="1" applyFont="1" applyBorder="1" applyAlignment="1">
      <alignment horizontal="distributed"/>
      <protection/>
    </xf>
    <xf numFmtId="176" fontId="10" fillId="0" borderId="0" xfId="15" applyNumberFormat="1" applyFont="1" applyBorder="1" applyAlignment="1">
      <alignment horizontal="distributed" vertical="top"/>
      <protection/>
    </xf>
    <xf numFmtId="176" fontId="10" fillId="0" borderId="0" xfId="15" applyNumberFormat="1" applyFont="1">
      <alignment/>
      <protection/>
    </xf>
    <xf numFmtId="177" fontId="10" fillId="0" borderId="0" xfId="15" applyNumberFormat="1" applyFont="1">
      <alignment/>
      <protection/>
    </xf>
    <xf numFmtId="176" fontId="10" fillId="0" borderId="0" xfId="18" applyNumberFormat="1" applyFont="1" applyAlignment="1" applyProtection="1">
      <alignment/>
      <protection locked="0"/>
    </xf>
    <xf numFmtId="177" fontId="10" fillId="0" borderId="0" xfId="18" applyNumberFormat="1" applyFont="1" applyAlignment="1" applyProtection="1">
      <alignment/>
      <protection locked="0"/>
    </xf>
    <xf numFmtId="176" fontId="13" fillId="0" borderId="0" xfId="15" applyNumberFormat="1" applyFont="1" applyAlignment="1" quotePrefix="1">
      <alignment horizontal="distributed"/>
      <protection/>
    </xf>
    <xf numFmtId="176" fontId="13" fillId="0" borderId="0" xfId="15" applyNumberFormat="1" applyFont="1" applyAlignment="1" quotePrefix="1">
      <alignment horizontal="center"/>
      <protection/>
    </xf>
    <xf numFmtId="176" fontId="10" fillId="0" borderId="0" xfId="15" applyNumberFormat="1" applyFont="1" applyProtection="1">
      <alignment/>
      <protection locked="0"/>
    </xf>
    <xf numFmtId="177" fontId="10" fillId="0" borderId="0" xfId="15" applyNumberFormat="1" applyFont="1" applyProtection="1">
      <alignment/>
      <protection locked="0"/>
    </xf>
    <xf numFmtId="177" fontId="10" fillId="0" borderId="0" xfId="18" applyNumberFormat="1" applyFont="1" applyAlignment="1">
      <alignment/>
    </xf>
    <xf numFmtId="176" fontId="10" fillId="0" borderId="0" xfId="18" applyNumberFormat="1" applyFont="1" applyAlignment="1">
      <alignment/>
    </xf>
    <xf numFmtId="176" fontId="10" fillId="0" borderId="0" xfId="15" applyNumberFormat="1" applyFont="1" applyAlignment="1" quotePrefix="1">
      <alignment horizontal="distributed"/>
      <protection/>
    </xf>
    <xf numFmtId="176" fontId="10" fillId="0" borderId="0" xfId="15" applyNumberFormat="1" applyFont="1" applyAlignment="1" quotePrefix="1">
      <alignment horizontal="center"/>
      <protection/>
    </xf>
    <xf numFmtId="176" fontId="13" fillId="0" borderId="0" xfId="15" applyNumberFormat="1" applyFont="1" applyAlignment="1">
      <alignment horizontal="center"/>
      <protection/>
    </xf>
    <xf numFmtId="176" fontId="10" fillId="0" borderId="0" xfId="15" applyNumberFormat="1" applyFont="1" applyBorder="1" applyAlignment="1" applyProtection="1">
      <alignment horizontal="right"/>
      <protection locked="0"/>
    </xf>
    <xf numFmtId="177" fontId="10" fillId="0" borderId="0" xfId="15" applyNumberFormat="1" applyFont="1" applyBorder="1" applyAlignment="1" applyProtection="1">
      <alignment horizontal="right"/>
      <protection locked="0"/>
    </xf>
    <xf numFmtId="176" fontId="13" fillId="0" borderId="0" xfId="15" applyNumberFormat="1" applyFont="1" applyAlignment="1" quotePrefix="1">
      <alignment horizontal="center" wrapText="1"/>
      <protection/>
    </xf>
    <xf numFmtId="176" fontId="13" fillId="0" borderId="0" xfId="15" applyNumberFormat="1" applyFont="1" applyAlignment="1">
      <alignment horizontal="distributed"/>
      <protection/>
    </xf>
    <xf numFmtId="176" fontId="10" fillId="0" borderId="0" xfId="15" applyNumberFormat="1" applyFont="1" applyBorder="1" applyAlignment="1">
      <alignment horizontal="right"/>
      <protection/>
    </xf>
    <xf numFmtId="176" fontId="10" fillId="0" borderId="0" xfId="15" applyNumberFormat="1" applyFont="1" applyBorder="1" applyAlignment="1">
      <alignment horizontal="right" wrapText="1"/>
      <protection/>
    </xf>
    <xf numFmtId="177" fontId="10" fillId="0" borderId="0" xfId="15" applyNumberFormat="1" applyFont="1" applyBorder="1" applyAlignment="1">
      <alignment horizontal="right"/>
      <protection/>
    </xf>
    <xf numFmtId="177" fontId="10" fillId="0" borderId="0" xfId="15" applyNumberFormat="1" applyFont="1" applyBorder="1" applyAlignment="1">
      <alignment horizontal="right" wrapText="1"/>
      <protection/>
    </xf>
    <xf numFmtId="176" fontId="10" fillId="0" borderId="0" xfId="15" applyNumberFormat="1" applyFont="1" applyAlignment="1">
      <alignment horizontal="center"/>
      <protection/>
    </xf>
    <xf numFmtId="176" fontId="10" fillId="0" borderId="0" xfId="15" applyNumberFormat="1" applyFont="1" applyAlignment="1">
      <alignment horizontal="distributed"/>
      <protection/>
    </xf>
    <xf numFmtId="176" fontId="13" fillId="0" borderId="0" xfId="15" applyNumberFormat="1" applyFont="1" applyBorder="1" applyAlignment="1">
      <alignment horizontal="distributed"/>
      <protection/>
    </xf>
    <xf numFmtId="176" fontId="10" fillId="0" borderId="0" xfId="18" applyNumberFormat="1" applyFont="1" applyBorder="1" applyAlignment="1" applyProtection="1">
      <alignment/>
      <protection locked="0"/>
    </xf>
    <xf numFmtId="177" fontId="10" fillId="0" borderId="0" xfId="18" applyNumberFormat="1" applyFont="1" applyBorder="1" applyAlignment="1" applyProtection="1">
      <alignment/>
      <protection locked="0"/>
    </xf>
    <xf numFmtId="176" fontId="13" fillId="0" borderId="0" xfId="15" applyNumberFormat="1" applyFont="1" applyBorder="1" applyAlignment="1">
      <alignment horizontal="center"/>
      <protection/>
    </xf>
    <xf numFmtId="176" fontId="10" fillId="0" borderId="0" xfId="15" applyNumberFormat="1" applyFont="1" applyBorder="1" applyProtection="1">
      <alignment/>
      <protection locked="0"/>
    </xf>
    <xf numFmtId="177" fontId="10" fillId="0" borderId="0" xfId="15" applyNumberFormat="1" applyFont="1" applyBorder="1" applyProtection="1">
      <alignment/>
      <protection locked="0"/>
    </xf>
    <xf numFmtId="176" fontId="10" fillId="0" borderId="0" xfId="15" applyNumberFormat="1" applyFont="1" applyBorder="1">
      <alignment/>
      <protection/>
    </xf>
    <xf numFmtId="176" fontId="14" fillId="0" borderId="1" xfId="18" applyNumberFormat="1" applyFont="1" applyBorder="1" applyAlignment="1">
      <alignment/>
    </xf>
    <xf numFmtId="177" fontId="14" fillId="0" borderId="1" xfId="18" applyNumberFormat="1" applyFont="1" applyBorder="1" applyAlignment="1">
      <alignment/>
    </xf>
    <xf numFmtId="176" fontId="14" fillId="0" borderId="1" xfId="15" applyNumberFormat="1" applyFont="1" applyBorder="1" applyAlignment="1">
      <alignment horizontal="distributed"/>
      <protection/>
    </xf>
    <xf numFmtId="176" fontId="14" fillId="0" borderId="1" xfId="15" applyNumberFormat="1" applyFont="1" applyBorder="1" applyAlignment="1">
      <alignment horizontal="center"/>
      <protection/>
    </xf>
    <xf numFmtId="176" fontId="14" fillId="0" borderId="1" xfId="15" applyNumberFormat="1" applyFont="1" applyBorder="1">
      <alignment/>
      <protection/>
    </xf>
    <xf numFmtId="176" fontId="10" fillId="0" borderId="0" xfId="18" applyNumberFormat="1" applyFont="1" applyBorder="1" applyAlignment="1">
      <alignment/>
    </xf>
    <xf numFmtId="177" fontId="10" fillId="0" borderId="0" xfId="18" applyNumberFormat="1" applyFont="1" applyBorder="1" applyAlignment="1">
      <alignment/>
    </xf>
    <xf numFmtId="176" fontId="10" fillId="0" borderId="0" xfId="15" applyNumberFormat="1" applyFont="1" applyBorder="1" applyAlignment="1">
      <alignment horizontal="center"/>
      <protection/>
    </xf>
    <xf numFmtId="176" fontId="14" fillId="0" borderId="0" xfId="15" applyNumberFormat="1" applyFont="1" applyBorder="1" applyAlignment="1">
      <alignment horizontal="distributed"/>
      <protection/>
    </xf>
    <xf numFmtId="176" fontId="2" fillId="0" borderId="0" xfId="15" applyNumberFormat="1" applyFont="1">
      <alignment/>
      <protection/>
    </xf>
    <xf numFmtId="177" fontId="2" fillId="0" borderId="0" xfId="15" applyNumberFormat="1" applyFont="1">
      <alignment/>
      <protection/>
    </xf>
    <xf numFmtId="176" fontId="10" fillId="0" borderId="0" xfId="15" applyNumberFormat="1" applyFont="1" applyFill="1" applyBorder="1" applyAlignment="1" quotePrefix="1">
      <alignment horizontal="distributed"/>
      <protection/>
    </xf>
    <xf numFmtId="176" fontId="10" fillId="0" borderId="0" xfId="19" applyNumberFormat="1" applyFont="1" applyBorder="1" applyAlignment="1">
      <alignment/>
    </xf>
    <xf numFmtId="176" fontId="10" fillId="0" borderId="0" xfId="15" applyNumberFormat="1" applyFont="1" applyBorder="1" applyAlignment="1" quotePrefix="1">
      <alignment horizontal="distributed"/>
      <protection/>
    </xf>
    <xf numFmtId="176" fontId="15" fillId="0" borderId="0" xfId="15" applyNumberFormat="1" applyFont="1">
      <alignment/>
      <protection/>
    </xf>
    <xf numFmtId="177" fontId="15" fillId="0" borderId="0" xfId="15" applyNumberFormat="1" applyFont="1">
      <alignment/>
      <protection/>
    </xf>
    <xf numFmtId="176" fontId="15" fillId="0" borderId="0" xfId="15" applyNumberFormat="1" applyFont="1" applyBorder="1">
      <alignment/>
      <protection/>
    </xf>
    <xf numFmtId="176" fontId="2" fillId="0" borderId="0" xfId="15" applyNumberFormat="1" applyFont="1" applyBorder="1">
      <alignment/>
      <protection/>
    </xf>
    <xf numFmtId="176" fontId="11" fillId="0" borderId="7" xfId="15" applyNumberFormat="1" applyFont="1" applyBorder="1" applyAlignment="1" applyProtection="1">
      <alignment horizontal="distributed" vertical="center"/>
      <protection/>
    </xf>
    <xf numFmtId="176" fontId="10" fillId="0" borderId="7" xfId="15" applyNumberFormat="1" applyFont="1" applyBorder="1" applyAlignment="1" applyProtection="1">
      <alignment horizontal="distributed" vertical="center"/>
      <protection/>
    </xf>
    <xf numFmtId="176" fontId="10" fillId="0" borderId="8" xfId="15" applyNumberFormat="1" applyFont="1" applyBorder="1" applyAlignment="1" applyProtection="1">
      <alignment horizontal="distributed" vertical="center"/>
      <protection/>
    </xf>
    <xf numFmtId="176" fontId="11" fillId="0" borderId="9" xfId="15" applyNumberFormat="1" applyFont="1" applyBorder="1" applyAlignment="1" applyProtection="1">
      <alignment horizontal="distributed" vertical="center"/>
      <protection/>
    </xf>
    <xf numFmtId="176" fontId="10" fillId="0" borderId="10" xfId="15" applyNumberFormat="1" applyFont="1" applyBorder="1" applyAlignment="1" applyProtection="1" quotePrefix="1">
      <alignment horizontal="distributed" vertical="center"/>
      <protection/>
    </xf>
    <xf numFmtId="176" fontId="10" fillId="0" borderId="11" xfId="15" applyNumberFormat="1" applyFont="1" applyBorder="1" applyAlignment="1" applyProtection="1" quotePrefix="1">
      <alignment horizontal="distributed" vertical="center"/>
      <protection/>
    </xf>
    <xf numFmtId="176" fontId="11" fillId="0" borderId="9" xfId="15" applyNumberFormat="1" applyFont="1" applyBorder="1" applyAlignment="1" applyProtection="1">
      <alignment horizontal="distributed" vertical="center" wrapText="1"/>
      <protection/>
    </xf>
    <xf numFmtId="176" fontId="10" fillId="0" borderId="10" xfId="15" applyNumberFormat="1" applyFont="1" applyBorder="1" applyAlignment="1" applyProtection="1">
      <alignment horizontal="distributed" vertical="center"/>
      <protection/>
    </xf>
    <xf numFmtId="176" fontId="10" fillId="0" borderId="11" xfId="15" applyNumberFormat="1" applyFont="1" applyBorder="1" applyAlignment="1" applyProtection="1">
      <alignment horizontal="distributed" vertical="center"/>
      <protection/>
    </xf>
    <xf numFmtId="176" fontId="11" fillId="0" borderId="12" xfId="15" applyNumberFormat="1" applyFont="1" applyBorder="1" applyAlignment="1" applyProtection="1">
      <alignment horizontal="distributed" vertical="center"/>
      <protection/>
    </xf>
    <xf numFmtId="176" fontId="13" fillId="0" borderId="7" xfId="15" applyNumberFormat="1" applyFont="1" applyBorder="1" applyAlignment="1" applyProtection="1">
      <alignment horizontal="distributed" vertical="center"/>
      <protection/>
    </xf>
    <xf numFmtId="176" fontId="10" fillId="0" borderId="8" xfId="15" applyNumberFormat="1" applyFont="1" applyBorder="1" applyAlignment="1" applyProtection="1" quotePrefix="1">
      <alignment horizontal="distributed" vertical="center"/>
      <protection/>
    </xf>
    <xf numFmtId="176" fontId="11" fillId="0" borderId="13" xfId="15" applyNumberFormat="1" applyFont="1" applyBorder="1" applyAlignment="1" applyProtection="1">
      <alignment horizontal="distributed" vertical="center"/>
      <protection/>
    </xf>
    <xf numFmtId="176" fontId="10" fillId="0" borderId="14" xfId="15" applyNumberFormat="1" applyFont="1" applyBorder="1" applyAlignment="1" applyProtection="1">
      <alignment horizontal="distributed" vertical="center"/>
      <protection/>
    </xf>
    <xf numFmtId="176" fontId="11" fillId="0" borderId="15" xfId="15" applyNumberFormat="1" applyFont="1" applyBorder="1" applyAlignment="1" applyProtection="1">
      <alignment horizontal="distributed" vertical="center"/>
      <protection/>
    </xf>
    <xf numFmtId="176" fontId="10" fillId="0" borderId="15" xfId="15" applyNumberFormat="1" applyFont="1" applyBorder="1" applyAlignment="1" applyProtection="1">
      <alignment horizontal="distributed" vertical="center"/>
      <protection/>
    </xf>
    <xf numFmtId="176" fontId="10" fillId="0" borderId="14" xfId="15" applyNumberFormat="1" applyFont="1" applyBorder="1" applyAlignment="1" applyProtection="1" quotePrefix="1">
      <alignment horizontal="distributed" vertical="center"/>
      <protection/>
    </xf>
    <xf numFmtId="176" fontId="16" fillId="0" borderId="0" xfId="15" applyNumberFormat="1" applyFont="1" applyAlignment="1">
      <alignment horizontal="distributed"/>
      <protection/>
    </xf>
    <xf numFmtId="176" fontId="10" fillId="0" borderId="13" xfId="15" applyNumberFormat="1" applyFont="1" applyBorder="1" applyAlignment="1" applyProtection="1">
      <alignment horizontal="distributed" vertical="center"/>
      <protection/>
    </xf>
  </cellXfs>
  <cellStyles count="8">
    <cellStyle name="Normal" xfId="0"/>
    <cellStyle name="一般_丁二(1)製造業主要產品產銷量值" xfId="15"/>
    <cellStyle name="Comma" xfId="16"/>
    <cellStyle name="Comma [0]" xfId="17"/>
    <cellStyle name="千分位[0]_丁二(1)製造業主要產品產銷量值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2"/>
  <sheetViews>
    <sheetView tabSelected="1" zoomScale="75" zoomScaleNormal="75" workbookViewId="0" topLeftCell="H7">
      <selection activeCell="J20" sqref="J20"/>
    </sheetView>
  </sheetViews>
  <sheetFormatPr defaultColWidth="9.00390625" defaultRowHeight="16.5"/>
  <cols>
    <col min="1" max="1" width="12.75390625" style="61" customWidth="1"/>
    <col min="2" max="2" width="12.875" style="61" customWidth="1"/>
    <col min="3" max="3" width="18.25390625" style="61" customWidth="1"/>
    <col min="4" max="4" width="19.375" style="61" customWidth="1"/>
    <col min="5" max="5" width="27.625" style="61" customWidth="1"/>
    <col min="6" max="6" width="9.50390625" style="61" customWidth="1"/>
    <col min="7" max="8" width="13.125" style="61" customWidth="1"/>
    <col min="9" max="9" width="17.875" style="61" customWidth="1"/>
    <col min="10" max="10" width="19.00390625" style="61" customWidth="1"/>
    <col min="11" max="11" width="11.375" style="61" customWidth="1"/>
    <col min="12" max="12" width="11.75390625" style="61" customWidth="1"/>
    <col min="13" max="13" width="17.75390625" style="61" customWidth="1"/>
    <col min="14" max="14" width="18.00390625" style="61" customWidth="1"/>
    <col min="15" max="15" width="9.00390625" style="61" customWidth="1"/>
    <col min="16" max="16" width="7.875" style="61" customWidth="1"/>
    <col min="17" max="17" width="7.625" style="61" customWidth="1"/>
    <col min="18" max="18" width="7.75390625" style="61" customWidth="1"/>
    <col min="19" max="16384" width="9.00390625" style="61" customWidth="1"/>
  </cols>
  <sheetData>
    <row r="1" spans="2:34" s="1" customFormat="1" ht="51" customHeight="1">
      <c r="B1" s="2"/>
      <c r="C1" s="2"/>
      <c r="D1" s="3"/>
      <c r="E1" s="4"/>
      <c r="F1" s="5"/>
      <c r="G1" s="5"/>
      <c r="H1" s="6" t="s">
        <v>24</v>
      </c>
      <c r="I1" s="7" t="s">
        <v>25</v>
      </c>
      <c r="J1" s="5"/>
      <c r="K1" s="5"/>
      <c r="L1" s="5"/>
      <c r="M1" s="5"/>
      <c r="N1" s="2"/>
      <c r="O1" s="2"/>
      <c r="P1" s="2"/>
      <c r="Q1" s="2"/>
      <c r="R1" s="2"/>
      <c r="AB1" s="8"/>
      <c r="AC1" s="8"/>
      <c r="AD1" s="8"/>
      <c r="AE1" s="8"/>
      <c r="AF1" s="8"/>
      <c r="AG1" s="8"/>
      <c r="AH1" s="8"/>
    </row>
    <row r="2" spans="1:18" s="13" customFormat="1" ht="32.25" customHeight="1" thickBot="1">
      <c r="A2" s="9"/>
      <c r="B2" s="10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2" t="s">
        <v>0</v>
      </c>
    </row>
    <row r="3" spans="1:18" s="13" customFormat="1" ht="24.75" customHeight="1">
      <c r="A3" s="70" t="s">
        <v>26</v>
      </c>
      <c r="B3" s="71"/>
      <c r="C3" s="71"/>
      <c r="D3" s="72"/>
      <c r="E3" s="73" t="s">
        <v>27</v>
      </c>
      <c r="F3" s="76" t="s">
        <v>28</v>
      </c>
      <c r="G3" s="79" t="s">
        <v>29</v>
      </c>
      <c r="H3" s="71"/>
      <c r="I3" s="80" t="s">
        <v>30</v>
      </c>
      <c r="J3" s="81"/>
      <c r="K3" s="79" t="s">
        <v>31</v>
      </c>
      <c r="L3" s="71"/>
      <c r="M3" s="71"/>
      <c r="N3" s="72"/>
      <c r="O3" s="79" t="s">
        <v>32</v>
      </c>
      <c r="P3" s="71"/>
      <c r="Q3" s="71"/>
      <c r="R3" s="71"/>
    </row>
    <row r="4" spans="1:18" s="13" customFormat="1" ht="24.75" customHeight="1">
      <c r="A4" s="82" t="s">
        <v>33</v>
      </c>
      <c r="B4" s="83"/>
      <c r="C4" s="84" t="s">
        <v>34</v>
      </c>
      <c r="D4" s="83"/>
      <c r="E4" s="74"/>
      <c r="F4" s="77"/>
      <c r="G4" s="85" t="s">
        <v>35</v>
      </c>
      <c r="H4" s="83"/>
      <c r="I4" s="82" t="s">
        <v>34</v>
      </c>
      <c r="J4" s="86"/>
      <c r="K4" s="84" t="s">
        <v>33</v>
      </c>
      <c r="L4" s="83"/>
      <c r="M4" s="84" t="s">
        <v>34</v>
      </c>
      <c r="N4" s="83"/>
      <c r="O4" s="84" t="s">
        <v>33</v>
      </c>
      <c r="P4" s="83"/>
      <c r="Q4" s="84" t="s">
        <v>36</v>
      </c>
      <c r="R4" s="88"/>
    </row>
    <row r="5" spans="1:18" s="13" customFormat="1" ht="24.75" customHeight="1" thickBot="1">
      <c r="A5" s="14" t="s">
        <v>1</v>
      </c>
      <c r="B5" s="15" t="s">
        <v>2</v>
      </c>
      <c r="C5" s="16" t="s">
        <v>3</v>
      </c>
      <c r="D5" s="16" t="s">
        <v>4</v>
      </c>
      <c r="E5" s="75"/>
      <c r="F5" s="78"/>
      <c r="G5" s="16" t="s">
        <v>1</v>
      </c>
      <c r="H5" s="16" t="s">
        <v>2</v>
      </c>
      <c r="I5" s="16" t="s">
        <v>3</v>
      </c>
      <c r="J5" s="17" t="s">
        <v>4</v>
      </c>
      <c r="K5" s="16" t="s">
        <v>1</v>
      </c>
      <c r="L5" s="16" t="s">
        <v>2</v>
      </c>
      <c r="M5" s="16" t="s">
        <v>3</v>
      </c>
      <c r="N5" s="16" t="s">
        <v>4</v>
      </c>
      <c r="O5" s="16" t="s">
        <v>1</v>
      </c>
      <c r="P5" s="16" t="s">
        <v>2</v>
      </c>
      <c r="Q5" s="16" t="s">
        <v>3</v>
      </c>
      <c r="R5" s="18" t="s">
        <v>4</v>
      </c>
    </row>
    <row r="6" spans="1:18" s="22" customFormat="1" ht="24.75" customHeight="1">
      <c r="A6" s="19"/>
      <c r="B6" s="19"/>
      <c r="C6" s="19"/>
      <c r="D6" s="19"/>
      <c r="E6" s="20"/>
      <c r="F6" s="21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3:18" s="22" customFormat="1" ht="24.75" customHeight="1">
      <c r="C7" s="23"/>
      <c r="D7" s="23"/>
      <c r="E7" s="87" t="s">
        <v>37</v>
      </c>
      <c r="F7" s="87"/>
      <c r="M7" s="23"/>
      <c r="N7" s="23"/>
      <c r="O7" s="23"/>
      <c r="P7" s="23"/>
      <c r="Q7" s="23"/>
      <c r="R7" s="23"/>
    </row>
    <row r="8" spans="1:18" s="22" customFormat="1" ht="30" customHeight="1">
      <c r="A8" s="24">
        <v>59244.306</v>
      </c>
      <c r="B8" s="24">
        <v>351089.78</v>
      </c>
      <c r="C8" s="25">
        <v>1465116182.22</v>
      </c>
      <c r="D8" s="25">
        <v>5390899278</v>
      </c>
      <c r="E8" s="26" t="s">
        <v>5</v>
      </c>
      <c r="F8" s="27" t="s">
        <v>6</v>
      </c>
      <c r="G8" s="28">
        <v>40144</v>
      </c>
      <c r="H8" s="28">
        <v>364688.19</v>
      </c>
      <c r="I8" s="29">
        <v>1250890474.59</v>
      </c>
      <c r="J8" s="29">
        <v>6905968318</v>
      </c>
      <c r="K8" s="24">
        <v>63193</v>
      </c>
      <c r="L8" s="24">
        <v>402000</v>
      </c>
      <c r="M8" s="25">
        <v>1600475000</v>
      </c>
      <c r="N8" s="25">
        <v>6030000000</v>
      </c>
      <c r="O8" s="30">
        <f aca="true" t="shared" si="0" ref="O8:R9">IF(K8=0,"",G8/K8*100)</f>
        <v>63.52602345196462</v>
      </c>
      <c r="P8" s="30">
        <f t="shared" si="0"/>
        <v>90.7184552238806</v>
      </c>
      <c r="Q8" s="30">
        <f t="shared" si="0"/>
        <v>78.15745166841094</v>
      </c>
      <c r="R8" s="30">
        <f t="shared" si="0"/>
        <v>114.52683777777777</v>
      </c>
    </row>
    <row r="9" spans="1:18" s="22" customFormat="1" ht="30" customHeight="1">
      <c r="A9" s="24">
        <v>51168.258</v>
      </c>
      <c r="B9" s="24">
        <v>47455.28</v>
      </c>
      <c r="C9" s="25">
        <v>3625074651.47</v>
      </c>
      <c r="D9" s="25">
        <v>2945039019.1</v>
      </c>
      <c r="E9" s="26" t="s">
        <v>7</v>
      </c>
      <c r="F9" s="27" t="s">
        <v>6</v>
      </c>
      <c r="G9" s="28">
        <v>50221.253</v>
      </c>
      <c r="H9" s="28">
        <v>42833.21</v>
      </c>
      <c r="I9" s="29">
        <v>3115120759.3</v>
      </c>
      <c r="J9" s="29">
        <v>2615537019.07</v>
      </c>
      <c r="K9" s="24">
        <v>36530</v>
      </c>
      <c r="L9" s="24">
        <v>29837</v>
      </c>
      <c r="M9" s="25">
        <v>2062651000</v>
      </c>
      <c r="N9" s="25">
        <v>1555977000</v>
      </c>
      <c r="O9" s="30">
        <f t="shared" si="0"/>
        <v>137.479477142075</v>
      </c>
      <c r="P9" s="30">
        <f t="shared" si="0"/>
        <v>143.55736166504676</v>
      </c>
      <c r="Q9" s="30">
        <f t="shared" si="0"/>
        <v>151.02510115865456</v>
      </c>
      <c r="R9" s="30">
        <f t="shared" si="0"/>
        <v>168.0961234690487</v>
      </c>
    </row>
    <row r="10" spans="1:18" s="22" customFormat="1" ht="24.75" customHeight="1">
      <c r="A10" s="31"/>
      <c r="B10" s="31"/>
      <c r="C10" s="30"/>
      <c r="D10" s="30"/>
      <c r="E10" s="32"/>
      <c r="F10" s="33"/>
      <c r="I10" s="23"/>
      <c r="J10" s="23"/>
      <c r="K10" s="31"/>
      <c r="L10" s="31"/>
      <c r="M10" s="30"/>
      <c r="N10" s="30"/>
      <c r="O10" s="30"/>
      <c r="P10" s="30"/>
      <c r="Q10" s="30"/>
      <c r="R10" s="30"/>
    </row>
    <row r="11" spans="1:18" s="22" customFormat="1" ht="31.5" customHeight="1">
      <c r="A11" s="31"/>
      <c r="B11" s="31"/>
      <c r="C11" s="30"/>
      <c r="D11" s="30"/>
      <c r="E11" s="87" t="s">
        <v>38</v>
      </c>
      <c r="F11" s="87"/>
      <c r="I11" s="23"/>
      <c r="J11" s="23"/>
      <c r="K11" s="31"/>
      <c r="L11" s="31"/>
      <c r="M11" s="30"/>
      <c r="N11" s="30"/>
      <c r="O11" s="30"/>
      <c r="P11" s="30"/>
      <c r="Q11" s="30"/>
      <c r="R11" s="30"/>
    </row>
    <row r="12" spans="1:18" s="22" customFormat="1" ht="30" customHeight="1">
      <c r="A12" s="35">
        <v>12116904</v>
      </c>
      <c r="B12" s="35">
        <v>11449599</v>
      </c>
      <c r="C12" s="36">
        <v>218933429266.92</v>
      </c>
      <c r="D12" s="36">
        <v>174729142994</v>
      </c>
      <c r="E12" s="26" t="s">
        <v>8</v>
      </c>
      <c r="F12" s="37" t="s">
        <v>39</v>
      </c>
      <c r="G12" s="28">
        <v>11923979</v>
      </c>
      <c r="H12" s="28">
        <v>11139358</v>
      </c>
      <c r="I12" s="29">
        <v>139080835316.13</v>
      </c>
      <c r="J12" s="29">
        <v>140246282475</v>
      </c>
      <c r="K12" s="35">
        <v>12169221</v>
      </c>
      <c r="L12" s="35">
        <v>11766606</v>
      </c>
      <c r="M12" s="36">
        <v>127993023000</v>
      </c>
      <c r="N12" s="36">
        <v>136554753000</v>
      </c>
      <c r="O12" s="30">
        <f aca="true" t="shared" si="1" ref="O12:R18">IF(K12=0,"",G12/K12*100)</f>
        <v>97.98473542390265</v>
      </c>
      <c r="P12" s="30">
        <f t="shared" si="1"/>
        <v>94.66925296895299</v>
      </c>
      <c r="Q12" s="30">
        <f t="shared" si="1"/>
        <v>108.6628255636481</v>
      </c>
      <c r="R12" s="30">
        <f t="shared" si="1"/>
        <v>102.70333283455903</v>
      </c>
    </row>
    <row r="13" spans="1:18" s="22" customFormat="1" ht="30" customHeight="1">
      <c r="A13" s="35">
        <v>495775</v>
      </c>
      <c r="B13" s="35">
        <v>954227</v>
      </c>
      <c r="C13" s="36">
        <v>12266150585.65</v>
      </c>
      <c r="D13" s="36">
        <v>21991228395.93</v>
      </c>
      <c r="E13" s="26" t="s">
        <v>9</v>
      </c>
      <c r="F13" s="27" t="s">
        <v>6</v>
      </c>
      <c r="G13" s="28">
        <v>548067</v>
      </c>
      <c r="H13" s="28">
        <v>843121</v>
      </c>
      <c r="I13" s="29">
        <v>10159675602.19</v>
      </c>
      <c r="J13" s="29">
        <v>16141094919.6</v>
      </c>
      <c r="K13" s="35">
        <v>504248</v>
      </c>
      <c r="L13" s="35">
        <v>971000</v>
      </c>
      <c r="M13" s="36">
        <v>7171478000</v>
      </c>
      <c r="N13" s="36">
        <v>15716638000</v>
      </c>
      <c r="O13" s="30">
        <f t="shared" si="1"/>
        <v>108.68997001475465</v>
      </c>
      <c r="P13" s="30">
        <f t="shared" si="1"/>
        <v>86.83017507723996</v>
      </c>
      <c r="Q13" s="30">
        <f t="shared" si="1"/>
        <v>141.66780686198857</v>
      </c>
      <c r="R13" s="30">
        <f t="shared" si="1"/>
        <v>102.70068522033785</v>
      </c>
    </row>
    <row r="14" spans="1:18" s="22" customFormat="1" ht="30" customHeight="1">
      <c r="A14" s="35">
        <v>8685522</v>
      </c>
      <c r="B14" s="35">
        <v>8903953</v>
      </c>
      <c r="C14" s="36">
        <v>185326310277.21</v>
      </c>
      <c r="D14" s="36">
        <v>226031750134.31</v>
      </c>
      <c r="E14" s="38" t="s">
        <v>40</v>
      </c>
      <c r="F14" s="27" t="s">
        <v>10</v>
      </c>
      <c r="G14" s="28">
        <v>8779100</v>
      </c>
      <c r="H14" s="28">
        <v>8685965</v>
      </c>
      <c r="I14" s="29">
        <v>134057544654.56</v>
      </c>
      <c r="J14" s="29">
        <v>194076431489.41</v>
      </c>
      <c r="K14" s="35">
        <v>8877962</v>
      </c>
      <c r="L14" s="35">
        <v>8885702</v>
      </c>
      <c r="M14" s="36">
        <v>124062036000</v>
      </c>
      <c r="N14" s="36">
        <v>188131425000</v>
      </c>
      <c r="O14" s="30">
        <f t="shared" si="1"/>
        <v>98.88643362068908</v>
      </c>
      <c r="P14" s="30">
        <f t="shared" si="1"/>
        <v>97.75215284059718</v>
      </c>
      <c r="Q14" s="30">
        <f t="shared" si="1"/>
        <v>108.05686330551596</v>
      </c>
      <c r="R14" s="30">
        <f t="shared" si="1"/>
        <v>103.16002841599163</v>
      </c>
    </row>
    <row r="15" spans="1:18" s="22" customFormat="1" ht="30" customHeight="1">
      <c r="A15" s="35">
        <v>2397526</v>
      </c>
      <c r="B15" s="35">
        <v>2625841</v>
      </c>
      <c r="C15" s="36">
        <v>68422394043.41</v>
      </c>
      <c r="D15" s="36">
        <v>64470940209</v>
      </c>
      <c r="E15" s="26" t="s">
        <v>11</v>
      </c>
      <c r="F15" s="27" t="s">
        <v>10</v>
      </c>
      <c r="G15" s="28">
        <v>2631289</v>
      </c>
      <c r="H15" s="28">
        <v>2962099</v>
      </c>
      <c r="I15" s="29">
        <v>40121176438.22</v>
      </c>
      <c r="J15" s="29">
        <v>42729832840</v>
      </c>
      <c r="K15" s="35">
        <v>2904297</v>
      </c>
      <c r="L15" s="35">
        <v>2904297</v>
      </c>
      <c r="M15" s="36">
        <v>41524754000</v>
      </c>
      <c r="N15" s="36">
        <v>44728970000</v>
      </c>
      <c r="O15" s="30">
        <f t="shared" si="1"/>
        <v>90.59985944963617</v>
      </c>
      <c r="P15" s="30">
        <f t="shared" si="1"/>
        <v>101.99022345166489</v>
      </c>
      <c r="Q15" s="30">
        <f t="shared" si="1"/>
        <v>96.619901560934</v>
      </c>
      <c r="R15" s="30">
        <f t="shared" si="1"/>
        <v>95.5305540011317</v>
      </c>
    </row>
    <row r="16" spans="1:18" s="22" customFormat="1" ht="30" customHeight="1">
      <c r="A16" s="35">
        <v>6653209</v>
      </c>
      <c r="B16" s="35">
        <v>6402505</v>
      </c>
      <c r="C16" s="36">
        <v>163573217008.15</v>
      </c>
      <c r="D16" s="36">
        <v>147282844882.58</v>
      </c>
      <c r="E16" s="26" t="s">
        <v>12</v>
      </c>
      <c r="F16" s="27" t="s">
        <v>10</v>
      </c>
      <c r="G16" s="28">
        <v>7292575</v>
      </c>
      <c r="H16" s="28">
        <v>6746351</v>
      </c>
      <c r="I16" s="29">
        <v>119831102275.83</v>
      </c>
      <c r="J16" s="29">
        <v>124150317663.38</v>
      </c>
      <c r="K16" s="35">
        <v>7089129</v>
      </c>
      <c r="L16" s="35">
        <v>7114099</v>
      </c>
      <c r="M16" s="36">
        <v>88166367000</v>
      </c>
      <c r="N16" s="36">
        <v>109213604000</v>
      </c>
      <c r="O16" s="30">
        <f t="shared" si="1"/>
        <v>102.86983069429263</v>
      </c>
      <c r="P16" s="30">
        <f t="shared" si="1"/>
        <v>94.83071573786083</v>
      </c>
      <c r="Q16" s="30">
        <f t="shared" si="1"/>
        <v>135.91475565260617</v>
      </c>
      <c r="R16" s="30">
        <f t="shared" si="1"/>
        <v>113.67660540108173</v>
      </c>
    </row>
    <row r="17" spans="1:18" s="22" customFormat="1" ht="30" customHeight="1">
      <c r="A17" s="35">
        <v>8414076</v>
      </c>
      <c r="B17" s="35">
        <v>8391980</v>
      </c>
      <c r="C17" s="36">
        <v>162336766228.67</v>
      </c>
      <c r="D17" s="36">
        <v>142337040477.11</v>
      </c>
      <c r="E17" s="26" t="s">
        <v>13</v>
      </c>
      <c r="F17" s="27" t="s">
        <v>10</v>
      </c>
      <c r="G17" s="28">
        <v>6713321</v>
      </c>
      <c r="H17" s="28">
        <v>6717475</v>
      </c>
      <c r="I17" s="29">
        <v>82141016816.09</v>
      </c>
      <c r="J17" s="29">
        <v>85871894203.41</v>
      </c>
      <c r="K17" s="35">
        <v>8018550</v>
      </c>
      <c r="L17" s="35">
        <v>8828000</v>
      </c>
      <c r="M17" s="36">
        <v>73849127000</v>
      </c>
      <c r="N17" s="36">
        <v>85930410000</v>
      </c>
      <c r="O17" s="30">
        <f t="shared" si="1"/>
        <v>83.72238122852636</v>
      </c>
      <c r="P17" s="30">
        <f t="shared" si="1"/>
        <v>76.09282963298595</v>
      </c>
      <c r="Q17" s="30">
        <f t="shared" si="1"/>
        <v>111.22814873097957</v>
      </c>
      <c r="R17" s="30">
        <f t="shared" si="1"/>
        <v>99.93190327313695</v>
      </c>
    </row>
    <row r="18" spans="1:18" s="22" customFormat="1" ht="30" customHeight="1">
      <c r="A18" s="35">
        <v>3889320</v>
      </c>
      <c r="B18" s="35">
        <v>3893507</v>
      </c>
      <c r="C18" s="36">
        <v>137064891878.24</v>
      </c>
      <c r="D18" s="36">
        <v>137406119816.26</v>
      </c>
      <c r="E18" s="26" t="s">
        <v>41</v>
      </c>
      <c r="F18" s="27" t="s">
        <v>6</v>
      </c>
      <c r="G18" s="28">
        <v>4106002</v>
      </c>
      <c r="H18" s="28">
        <v>4160567</v>
      </c>
      <c r="I18" s="29">
        <v>92681130685.36</v>
      </c>
      <c r="J18" s="29">
        <v>101419585490.24</v>
      </c>
      <c r="K18" s="35">
        <v>4202276</v>
      </c>
      <c r="L18" s="35">
        <v>4357017</v>
      </c>
      <c r="M18" s="36">
        <v>100514506000</v>
      </c>
      <c r="N18" s="36">
        <v>101545795000</v>
      </c>
      <c r="O18" s="30">
        <f t="shared" si="1"/>
        <v>97.7090034067253</v>
      </c>
      <c r="P18" s="30">
        <f t="shared" si="1"/>
        <v>95.49118123707115</v>
      </c>
      <c r="Q18" s="30">
        <f t="shared" si="1"/>
        <v>92.2067215704766</v>
      </c>
      <c r="R18" s="30">
        <f t="shared" si="1"/>
        <v>99.87571173207124</v>
      </c>
    </row>
    <row r="19" spans="1:18" s="22" customFormat="1" ht="24.75" customHeight="1">
      <c r="A19" s="39"/>
      <c r="B19" s="40"/>
      <c r="C19" s="41"/>
      <c r="D19" s="42"/>
      <c r="E19" s="32"/>
      <c r="F19" s="33"/>
      <c r="I19" s="23"/>
      <c r="J19" s="23"/>
      <c r="K19" s="39"/>
      <c r="L19" s="40"/>
      <c r="M19" s="41"/>
      <c r="N19" s="42"/>
      <c r="O19" s="30"/>
      <c r="P19" s="30"/>
      <c r="Q19" s="30"/>
      <c r="R19" s="30"/>
    </row>
    <row r="20" spans="1:18" s="22" customFormat="1" ht="24.75" customHeight="1">
      <c r="A20" s="31"/>
      <c r="B20" s="31"/>
      <c r="C20" s="30"/>
      <c r="D20" s="30"/>
      <c r="E20" s="87" t="s">
        <v>42</v>
      </c>
      <c r="F20" s="87"/>
      <c r="I20" s="23"/>
      <c r="J20" s="23"/>
      <c r="K20" s="31"/>
      <c r="L20" s="31"/>
      <c r="M20" s="30"/>
      <c r="N20" s="30"/>
      <c r="O20" s="30"/>
      <c r="P20" s="30"/>
      <c r="Q20" s="30"/>
      <c r="R20" s="30"/>
    </row>
    <row r="21" spans="1:18" s="22" customFormat="1" ht="30" customHeight="1">
      <c r="A21" s="24"/>
      <c r="B21" s="24"/>
      <c r="C21" s="25">
        <v>911285859</v>
      </c>
      <c r="D21" s="25">
        <v>1464841808</v>
      </c>
      <c r="E21" s="38" t="s">
        <v>43</v>
      </c>
      <c r="F21" s="43"/>
      <c r="G21" s="28"/>
      <c r="H21" s="28"/>
      <c r="I21" s="29">
        <v>877497435</v>
      </c>
      <c r="J21" s="29">
        <v>932789537</v>
      </c>
      <c r="K21" s="24"/>
      <c r="L21" s="24"/>
      <c r="M21" s="25">
        <v>2007312000</v>
      </c>
      <c r="N21" s="25">
        <v>2263291000</v>
      </c>
      <c r="O21" s="30">
        <f aca="true" t="shared" si="2" ref="O21:R23">IF(K21=0,"",G21/K21*100)</f>
      </c>
      <c r="P21" s="30">
        <f t="shared" si="2"/>
      </c>
      <c r="Q21" s="30">
        <f t="shared" si="2"/>
        <v>43.715049528922265</v>
      </c>
      <c r="R21" s="30">
        <f t="shared" si="2"/>
        <v>41.21385791751923</v>
      </c>
    </row>
    <row r="22" spans="1:18" s="22" customFormat="1" ht="30" customHeight="1">
      <c r="A22" s="24"/>
      <c r="B22" s="24"/>
      <c r="C22" s="25">
        <v>4500357700</v>
      </c>
      <c r="D22" s="25">
        <v>4365202545</v>
      </c>
      <c r="E22" s="38" t="s">
        <v>44</v>
      </c>
      <c r="F22" s="43"/>
      <c r="G22" s="28"/>
      <c r="H22" s="28"/>
      <c r="I22" s="29">
        <v>3332134866</v>
      </c>
      <c r="J22" s="29">
        <v>3166337092</v>
      </c>
      <c r="K22" s="24"/>
      <c r="L22" s="24"/>
      <c r="M22" s="25">
        <v>4014623000</v>
      </c>
      <c r="N22" s="25">
        <v>4414523000</v>
      </c>
      <c r="O22" s="30">
        <f t="shared" si="2"/>
      </c>
      <c r="P22" s="30">
        <f t="shared" si="2"/>
      </c>
      <c r="Q22" s="30">
        <f t="shared" si="2"/>
        <v>82.99994460251934</v>
      </c>
      <c r="R22" s="30">
        <f t="shared" si="2"/>
        <v>71.7254637024204</v>
      </c>
    </row>
    <row r="23" spans="1:18" s="22" customFormat="1" ht="30" customHeight="1">
      <c r="A23" s="24"/>
      <c r="B23" s="24"/>
      <c r="C23" s="25">
        <v>5647898845</v>
      </c>
      <c r="D23" s="25">
        <v>6314457667</v>
      </c>
      <c r="E23" s="38" t="s">
        <v>45</v>
      </c>
      <c r="F23" s="43"/>
      <c r="G23" s="28"/>
      <c r="H23" s="28"/>
      <c r="I23" s="29">
        <v>5832373404</v>
      </c>
      <c r="J23" s="29">
        <v>7499061440</v>
      </c>
      <c r="K23" s="24"/>
      <c r="L23" s="24"/>
      <c r="M23" s="25">
        <v>3727865000</v>
      </c>
      <c r="N23" s="25">
        <v>4180824000</v>
      </c>
      <c r="O23" s="30">
        <f t="shared" si="2"/>
      </c>
      <c r="P23" s="30">
        <f t="shared" si="2"/>
      </c>
      <c r="Q23" s="30">
        <f t="shared" si="2"/>
        <v>156.45345000422495</v>
      </c>
      <c r="R23" s="30">
        <f t="shared" si="2"/>
        <v>179.36802505917493</v>
      </c>
    </row>
    <row r="24" spans="1:18" s="22" customFormat="1" ht="24.75" customHeight="1">
      <c r="A24" s="31"/>
      <c r="B24" s="31"/>
      <c r="C24" s="30"/>
      <c r="D24" s="30"/>
      <c r="E24" s="44"/>
      <c r="F24" s="43"/>
      <c r="I24" s="23"/>
      <c r="J24" s="23"/>
      <c r="K24" s="31"/>
      <c r="L24" s="31"/>
      <c r="M24" s="30"/>
      <c r="N24" s="30"/>
      <c r="O24" s="30"/>
      <c r="P24" s="30"/>
      <c r="Q24" s="30"/>
      <c r="R24" s="30"/>
    </row>
    <row r="25" spans="1:18" s="22" customFormat="1" ht="24.75" customHeight="1">
      <c r="A25" s="31"/>
      <c r="B25" s="31"/>
      <c r="C25" s="30"/>
      <c r="D25" s="30"/>
      <c r="E25" s="87" t="s">
        <v>46</v>
      </c>
      <c r="F25" s="87"/>
      <c r="I25" s="23"/>
      <c r="J25" s="23"/>
      <c r="K25" s="31"/>
      <c r="L25" s="31"/>
      <c r="M25" s="30"/>
      <c r="N25" s="30"/>
      <c r="O25" s="30"/>
      <c r="P25" s="30"/>
      <c r="Q25" s="30"/>
      <c r="R25" s="30"/>
    </row>
    <row r="26" spans="1:18" s="22" customFormat="1" ht="30" customHeight="1">
      <c r="A26" s="24">
        <v>40667160</v>
      </c>
      <c r="B26" s="24">
        <v>40738160</v>
      </c>
      <c r="C26" s="25">
        <v>470585584</v>
      </c>
      <c r="D26" s="25">
        <v>617233331</v>
      </c>
      <c r="E26" s="38" t="s">
        <v>14</v>
      </c>
      <c r="F26" s="34" t="s">
        <v>15</v>
      </c>
      <c r="G26" s="28">
        <v>40753540</v>
      </c>
      <c r="H26" s="28">
        <v>40674280</v>
      </c>
      <c r="I26" s="29">
        <v>468605213</v>
      </c>
      <c r="J26" s="29">
        <v>628191968</v>
      </c>
      <c r="K26" s="24">
        <v>41110000</v>
      </c>
      <c r="L26" s="24">
        <v>41110000</v>
      </c>
      <c r="M26" s="25">
        <v>518476000</v>
      </c>
      <c r="N26" s="25">
        <v>634740000</v>
      </c>
      <c r="O26" s="30">
        <f aca="true" t="shared" si="3" ref="O26:R28">IF(K26=0,"",G26/K26*100)</f>
        <v>99.13291170031623</v>
      </c>
      <c r="P26" s="30">
        <f t="shared" si="3"/>
        <v>98.94011189491609</v>
      </c>
      <c r="Q26" s="30">
        <f t="shared" si="3"/>
        <v>90.38127377159213</v>
      </c>
      <c r="R26" s="30">
        <f t="shared" si="3"/>
        <v>98.96839146737247</v>
      </c>
    </row>
    <row r="27" spans="1:18" s="22" customFormat="1" ht="30" customHeight="1">
      <c r="A27" s="24">
        <v>60000</v>
      </c>
      <c r="B27" s="24">
        <v>60000</v>
      </c>
      <c r="C27" s="25">
        <v>39194657</v>
      </c>
      <c r="D27" s="25">
        <v>32235137</v>
      </c>
      <c r="E27" s="45" t="s">
        <v>16</v>
      </c>
      <c r="F27" s="34" t="s">
        <v>17</v>
      </c>
      <c r="G27" s="28">
        <v>57500</v>
      </c>
      <c r="H27" s="28">
        <v>56500</v>
      </c>
      <c r="I27" s="29">
        <v>39560769</v>
      </c>
      <c r="J27" s="29">
        <v>28547173</v>
      </c>
      <c r="K27" s="24">
        <v>40000</v>
      </c>
      <c r="L27" s="24">
        <v>40000</v>
      </c>
      <c r="M27" s="25">
        <v>20855000</v>
      </c>
      <c r="N27" s="25">
        <v>21600000</v>
      </c>
      <c r="O27" s="30">
        <f t="shared" si="3"/>
        <v>143.75</v>
      </c>
      <c r="P27" s="30">
        <f t="shared" si="3"/>
        <v>141.25</v>
      </c>
      <c r="Q27" s="30">
        <f t="shared" si="3"/>
        <v>189.6944090146248</v>
      </c>
      <c r="R27" s="30">
        <f t="shared" si="3"/>
        <v>132.16283796296295</v>
      </c>
    </row>
    <row r="28" spans="1:18" s="22" customFormat="1" ht="30" customHeight="1">
      <c r="A28" s="24">
        <v>40000</v>
      </c>
      <c r="B28" s="24">
        <v>20000</v>
      </c>
      <c r="C28" s="25">
        <v>27855998</v>
      </c>
      <c r="D28" s="25">
        <v>16531199</v>
      </c>
      <c r="E28" s="38" t="s">
        <v>47</v>
      </c>
      <c r="F28" s="34" t="s">
        <v>48</v>
      </c>
      <c r="G28" s="28">
        <v>10500</v>
      </c>
      <c r="H28" s="28">
        <v>30500</v>
      </c>
      <c r="I28" s="29">
        <v>5357060</v>
      </c>
      <c r="J28" s="29">
        <v>22043847</v>
      </c>
      <c r="K28" s="24">
        <v>20000</v>
      </c>
      <c r="L28" s="24">
        <v>20000</v>
      </c>
      <c r="M28" s="25">
        <v>12447000</v>
      </c>
      <c r="N28" s="25">
        <v>13200000</v>
      </c>
      <c r="O28" s="30">
        <f t="shared" si="3"/>
        <v>52.5</v>
      </c>
      <c r="P28" s="30">
        <f t="shared" si="3"/>
        <v>152.5</v>
      </c>
      <c r="Q28" s="30">
        <f t="shared" si="3"/>
        <v>43.038965212501004</v>
      </c>
      <c r="R28" s="30">
        <f t="shared" si="3"/>
        <v>166.99884090909092</v>
      </c>
    </row>
    <row r="29" spans="1:18" s="22" customFormat="1" ht="24.75" customHeight="1">
      <c r="A29" s="31"/>
      <c r="B29" s="31"/>
      <c r="C29" s="30"/>
      <c r="D29" s="30"/>
      <c r="E29" s="20"/>
      <c r="F29" s="43"/>
      <c r="I29" s="23"/>
      <c r="J29" s="23"/>
      <c r="K29" s="31"/>
      <c r="L29" s="31"/>
      <c r="M29" s="30"/>
      <c r="N29" s="30"/>
      <c r="O29" s="30"/>
      <c r="P29" s="30"/>
      <c r="Q29" s="30"/>
      <c r="R29" s="30"/>
    </row>
    <row r="30" spans="1:18" s="22" customFormat="1" ht="24.75" customHeight="1">
      <c r="A30" s="31"/>
      <c r="B30" s="31"/>
      <c r="C30" s="30"/>
      <c r="D30" s="30"/>
      <c r="E30" s="87" t="s">
        <v>49</v>
      </c>
      <c r="F30" s="87"/>
      <c r="I30" s="23"/>
      <c r="J30" s="23"/>
      <c r="K30" s="31"/>
      <c r="L30" s="31"/>
      <c r="M30" s="30"/>
      <c r="N30" s="30"/>
      <c r="O30" s="30"/>
      <c r="P30" s="30"/>
      <c r="Q30" s="30"/>
      <c r="R30" s="30"/>
    </row>
    <row r="31" spans="1:18" s="22" customFormat="1" ht="30" customHeight="1">
      <c r="A31" s="24">
        <v>1563469</v>
      </c>
      <c r="B31" s="28">
        <v>1589074</v>
      </c>
      <c r="C31" s="25">
        <v>5913626956.140001</v>
      </c>
      <c r="D31" s="25">
        <v>22448101213.372334</v>
      </c>
      <c r="E31" s="45" t="s">
        <v>18</v>
      </c>
      <c r="F31" s="34" t="s">
        <v>19</v>
      </c>
      <c r="G31" s="28">
        <v>1340804.874</v>
      </c>
      <c r="H31" s="28">
        <v>1355108.518</v>
      </c>
      <c r="I31" s="29">
        <v>4932355589.47</v>
      </c>
      <c r="J31" s="29">
        <v>20520422507.69</v>
      </c>
      <c r="K31" s="24">
        <v>1521651</v>
      </c>
      <c r="L31" s="24">
        <v>1521651</v>
      </c>
      <c r="M31" s="25">
        <v>6332746000</v>
      </c>
      <c r="N31" s="25">
        <v>21602570000</v>
      </c>
      <c r="O31" s="30">
        <f aca="true" t="shared" si="4" ref="O31:R37">IF(K31=0,"",G31/K31*100)</f>
        <v>88.11513770240352</v>
      </c>
      <c r="P31" s="30">
        <f t="shared" si="4"/>
        <v>89.05514589087772</v>
      </c>
      <c r="Q31" s="30">
        <f t="shared" si="4"/>
        <v>77.88652173117318</v>
      </c>
      <c r="R31" s="30">
        <f t="shared" si="4"/>
        <v>94.99065392538942</v>
      </c>
    </row>
    <row r="32" spans="1:18" s="22" customFormat="1" ht="30" customHeight="1">
      <c r="A32" s="24">
        <v>19206</v>
      </c>
      <c r="B32" s="28">
        <v>19216</v>
      </c>
      <c r="C32" s="25">
        <v>83810434.89</v>
      </c>
      <c r="D32" s="25">
        <v>296008627.11441195</v>
      </c>
      <c r="E32" s="45" t="s">
        <v>20</v>
      </c>
      <c r="F32" s="34" t="s">
        <v>19</v>
      </c>
      <c r="G32" s="28">
        <v>19195.04</v>
      </c>
      <c r="H32" s="28">
        <v>18773.494</v>
      </c>
      <c r="I32" s="29">
        <v>84602069.58</v>
      </c>
      <c r="J32" s="29">
        <v>303507339.52</v>
      </c>
      <c r="K32" s="24">
        <v>14155</v>
      </c>
      <c r="L32" s="24">
        <v>14155</v>
      </c>
      <c r="M32" s="25">
        <v>67280000</v>
      </c>
      <c r="N32" s="25">
        <v>222163000</v>
      </c>
      <c r="O32" s="30">
        <f t="shared" si="4"/>
        <v>135.60607559166374</v>
      </c>
      <c r="P32" s="30">
        <f t="shared" si="4"/>
        <v>132.62800423878488</v>
      </c>
      <c r="Q32" s="30">
        <f t="shared" si="4"/>
        <v>125.74623897146253</v>
      </c>
      <c r="R32" s="30">
        <f t="shared" si="4"/>
        <v>136.61471060437606</v>
      </c>
    </row>
    <row r="33" spans="1:18" s="22" customFormat="1" ht="30" customHeight="1">
      <c r="A33" s="24">
        <v>22248</v>
      </c>
      <c r="B33" s="28">
        <v>23522</v>
      </c>
      <c r="C33" s="25">
        <v>92330355.27</v>
      </c>
      <c r="D33" s="25">
        <v>342511975.6706934</v>
      </c>
      <c r="E33" s="45" t="s">
        <v>50</v>
      </c>
      <c r="F33" s="34" t="s">
        <v>19</v>
      </c>
      <c r="G33" s="28">
        <v>23060.466</v>
      </c>
      <c r="H33" s="28">
        <v>23470.912</v>
      </c>
      <c r="I33" s="29">
        <v>87135088.47</v>
      </c>
      <c r="J33" s="29">
        <v>312309350.51</v>
      </c>
      <c r="K33" s="24">
        <v>35831</v>
      </c>
      <c r="L33" s="24">
        <v>35831</v>
      </c>
      <c r="M33" s="25">
        <v>158587000</v>
      </c>
      <c r="N33" s="25">
        <v>531238000</v>
      </c>
      <c r="O33" s="30">
        <f t="shared" si="4"/>
        <v>64.35897965448913</v>
      </c>
      <c r="P33" s="30">
        <f t="shared" si="4"/>
        <v>65.50448494320561</v>
      </c>
      <c r="Q33" s="30">
        <f t="shared" si="4"/>
        <v>54.94466032524734</v>
      </c>
      <c r="R33" s="30">
        <f t="shared" si="4"/>
        <v>58.788970388037</v>
      </c>
    </row>
    <row r="34" spans="1:18" s="22" customFormat="1" ht="30" customHeight="1">
      <c r="A34" s="24">
        <v>3745805</v>
      </c>
      <c r="B34" s="28">
        <v>3751885</v>
      </c>
      <c r="C34" s="25">
        <v>7713279254.093109</v>
      </c>
      <c r="D34" s="25">
        <v>23104148697.74</v>
      </c>
      <c r="E34" s="45" t="s">
        <v>21</v>
      </c>
      <c r="F34" s="34" t="s">
        <v>22</v>
      </c>
      <c r="G34" s="28">
        <v>3922059.956</v>
      </c>
      <c r="H34" s="28">
        <v>3852532.951</v>
      </c>
      <c r="I34" s="29">
        <v>7221871221.93</v>
      </c>
      <c r="J34" s="29">
        <v>24428497435.52</v>
      </c>
      <c r="K34" s="24">
        <v>4275012</v>
      </c>
      <c r="L34" s="24">
        <v>4275012</v>
      </c>
      <c r="M34" s="25">
        <v>9134033000</v>
      </c>
      <c r="N34" s="25">
        <v>26489534000</v>
      </c>
      <c r="O34" s="30">
        <f t="shared" si="4"/>
        <v>91.74383501145728</v>
      </c>
      <c r="P34" s="30">
        <f t="shared" si="4"/>
        <v>90.11747688661458</v>
      </c>
      <c r="Q34" s="30">
        <f t="shared" si="4"/>
        <v>79.06552584088541</v>
      </c>
      <c r="R34" s="30">
        <f t="shared" si="4"/>
        <v>92.21943064577883</v>
      </c>
    </row>
    <row r="35" spans="1:18" s="51" customFormat="1" ht="30" customHeight="1">
      <c r="A35" s="46">
        <v>27165</v>
      </c>
      <c r="B35" s="46">
        <v>26675</v>
      </c>
      <c r="C35" s="47">
        <v>257256629.85999998</v>
      </c>
      <c r="D35" s="47">
        <v>569116912.3597505</v>
      </c>
      <c r="E35" s="45" t="s">
        <v>51</v>
      </c>
      <c r="F35" s="48" t="s">
        <v>52</v>
      </c>
      <c r="G35" s="49">
        <v>21555.804</v>
      </c>
      <c r="H35" s="49">
        <v>22296.82</v>
      </c>
      <c r="I35" s="50">
        <v>145714710.76</v>
      </c>
      <c r="J35" s="50">
        <v>468891043.54</v>
      </c>
      <c r="K35" s="46">
        <v>29920</v>
      </c>
      <c r="L35" s="46">
        <v>29920</v>
      </c>
      <c r="M35" s="47">
        <v>291045000</v>
      </c>
      <c r="N35" s="47">
        <v>648310000</v>
      </c>
      <c r="O35" s="30">
        <f t="shared" si="4"/>
        <v>72.04479946524064</v>
      </c>
      <c r="P35" s="30">
        <f t="shared" si="4"/>
        <v>74.52145721925135</v>
      </c>
      <c r="Q35" s="30">
        <f t="shared" si="4"/>
        <v>50.066041594942355</v>
      </c>
      <c r="R35" s="30">
        <f t="shared" si="4"/>
        <v>72.3251289568262</v>
      </c>
    </row>
    <row r="36" spans="1:18" s="51" customFormat="1" ht="30" customHeight="1">
      <c r="A36" s="46">
        <v>32390</v>
      </c>
      <c r="B36" s="49">
        <v>31977</v>
      </c>
      <c r="C36" s="47">
        <v>261961173.34</v>
      </c>
      <c r="D36" s="47">
        <v>796286252.1477283</v>
      </c>
      <c r="E36" s="45" t="s">
        <v>23</v>
      </c>
      <c r="F36" s="48" t="s">
        <v>22</v>
      </c>
      <c r="G36" s="49">
        <v>352345.922</v>
      </c>
      <c r="H36" s="49">
        <v>330477.88</v>
      </c>
      <c r="I36" s="50">
        <v>973175488.56</v>
      </c>
      <c r="J36" s="50">
        <v>2367113647.13</v>
      </c>
      <c r="K36" s="46">
        <v>298991</v>
      </c>
      <c r="L36" s="46">
        <v>298991</v>
      </c>
      <c r="M36" s="47">
        <v>1032590000</v>
      </c>
      <c r="N36" s="47">
        <v>2273924000</v>
      </c>
      <c r="O36" s="30">
        <f>IF(K36=0,"",G36/K36*100)+0.01</f>
        <v>117.8549926586419</v>
      </c>
      <c r="P36" s="30">
        <f t="shared" si="4"/>
        <v>110.53104608499922</v>
      </c>
      <c r="Q36" s="30">
        <f t="shared" si="4"/>
        <v>94.24606945254166</v>
      </c>
      <c r="R36" s="30">
        <f t="shared" si="4"/>
        <v>104.0981865326194</v>
      </c>
    </row>
    <row r="37" spans="1:18" s="51" customFormat="1" ht="30" customHeight="1">
      <c r="A37" s="46">
        <v>58329</v>
      </c>
      <c r="B37" s="46">
        <v>56193</v>
      </c>
      <c r="C37" s="47">
        <v>350692555.83</v>
      </c>
      <c r="D37" s="47">
        <v>348074886.53657645</v>
      </c>
      <c r="E37" s="45" t="s">
        <v>53</v>
      </c>
      <c r="F37" s="48" t="s">
        <v>52</v>
      </c>
      <c r="G37" s="49">
        <v>35267.828</v>
      </c>
      <c r="H37" s="49">
        <v>39502.85</v>
      </c>
      <c r="I37" s="50">
        <v>146350378.97</v>
      </c>
      <c r="J37" s="50">
        <v>235748768.59</v>
      </c>
      <c r="K37" s="46">
        <v>31865</v>
      </c>
      <c r="L37" s="46">
        <v>31865</v>
      </c>
      <c r="M37" s="47">
        <v>188549000</v>
      </c>
      <c r="N37" s="47">
        <v>181186000</v>
      </c>
      <c r="O37" s="30">
        <f t="shared" si="4"/>
        <v>110.67888906323553</v>
      </c>
      <c r="P37" s="30">
        <f t="shared" si="4"/>
        <v>123.96940216538522</v>
      </c>
      <c r="Q37" s="30">
        <f t="shared" si="4"/>
        <v>77.61928144408084</v>
      </c>
      <c r="R37" s="30">
        <f t="shared" si="4"/>
        <v>130.1142299018688</v>
      </c>
    </row>
    <row r="38" spans="1:18" s="56" customFormat="1" ht="24.75" customHeight="1" thickBot="1">
      <c r="A38" s="52"/>
      <c r="B38" s="52"/>
      <c r="C38" s="53"/>
      <c r="D38" s="53"/>
      <c r="E38" s="54"/>
      <c r="F38" s="55"/>
      <c r="G38" s="52"/>
      <c r="H38" s="52"/>
      <c r="I38" s="53"/>
      <c r="J38" s="53"/>
      <c r="K38" s="52"/>
      <c r="L38" s="52"/>
      <c r="M38" s="53"/>
      <c r="N38" s="53"/>
      <c r="O38" s="53"/>
      <c r="P38" s="53"/>
      <c r="Q38" s="53"/>
      <c r="R38" s="53"/>
    </row>
    <row r="39" spans="1:18" s="51" customFormat="1" ht="21.75" customHeight="1">
      <c r="A39" s="57"/>
      <c r="B39" s="57"/>
      <c r="C39" s="58"/>
      <c r="D39" s="58"/>
      <c r="E39" s="20"/>
      <c r="F39" s="59"/>
      <c r="G39" s="57"/>
      <c r="H39" s="57"/>
      <c r="I39" s="58"/>
      <c r="J39" s="58"/>
      <c r="K39" s="57"/>
      <c r="L39" s="57"/>
      <c r="M39" s="58"/>
      <c r="N39" s="58"/>
      <c r="O39" s="58"/>
      <c r="P39" s="58"/>
      <c r="Q39" s="58"/>
      <c r="R39" s="58"/>
    </row>
    <row r="40" spans="1:18" s="51" customFormat="1" ht="21.75" customHeight="1">
      <c r="A40" s="57"/>
      <c r="B40" s="57"/>
      <c r="C40" s="58"/>
      <c r="D40" s="58"/>
      <c r="E40" s="60"/>
      <c r="F40" s="59"/>
      <c r="G40" s="57"/>
      <c r="H40" s="57"/>
      <c r="I40" s="58"/>
      <c r="J40" s="58"/>
      <c r="K40" s="57"/>
      <c r="L40" s="57"/>
      <c r="M40" s="58"/>
      <c r="N40" s="58"/>
      <c r="O40" s="58"/>
      <c r="P40" s="58"/>
      <c r="Q40" s="58"/>
      <c r="R40" s="58"/>
    </row>
    <row r="41" spans="1:18" s="51" customFormat="1" ht="21.75" customHeight="1">
      <c r="A41" s="57"/>
      <c r="B41" s="57"/>
      <c r="C41" s="58"/>
      <c r="D41" s="58"/>
      <c r="E41" s="20"/>
      <c r="F41" s="59"/>
      <c r="G41" s="57"/>
      <c r="H41" s="57"/>
      <c r="I41" s="58"/>
      <c r="J41" s="58"/>
      <c r="K41" s="57"/>
      <c r="L41" s="57"/>
      <c r="M41" s="58"/>
      <c r="N41" s="58"/>
      <c r="O41" s="58"/>
      <c r="P41" s="58"/>
      <c r="Q41" s="58"/>
      <c r="R41" s="58"/>
    </row>
    <row r="42" spans="1:18" s="51" customFormat="1" ht="21.75" customHeight="1">
      <c r="A42" s="57"/>
      <c r="B42" s="57"/>
      <c r="C42" s="58"/>
      <c r="D42" s="58"/>
      <c r="E42" s="20"/>
      <c r="F42" s="59"/>
      <c r="G42" s="57"/>
      <c r="H42" s="57"/>
      <c r="I42" s="58"/>
      <c r="J42" s="58"/>
      <c r="K42" s="57"/>
      <c r="L42" s="57"/>
      <c r="M42" s="58"/>
      <c r="N42" s="58"/>
      <c r="O42" s="58"/>
      <c r="P42" s="58"/>
      <c r="Q42" s="58"/>
      <c r="R42" s="58"/>
    </row>
    <row r="43" spans="1:18" s="51" customFormat="1" ht="21.75" customHeight="1">
      <c r="A43" s="57"/>
      <c r="B43" s="57"/>
      <c r="C43" s="58"/>
      <c r="D43" s="58"/>
      <c r="E43" s="20"/>
      <c r="F43" s="59"/>
      <c r="G43" s="57"/>
      <c r="H43" s="57"/>
      <c r="I43" s="58"/>
      <c r="J43" s="58"/>
      <c r="K43" s="57"/>
      <c r="L43" s="57"/>
      <c r="M43" s="58"/>
      <c r="N43" s="58"/>
      <c r="O43" s="58"/>
      <c r="P43" s="58"/>
      <c r="Q43" s="58"/>
      <c r="R43" s="58"/>
    </row>
    <row r="44" spans="1:18" s="51" customFormat="1" ht="21.75" customHeight="1">
      <c r="A44" s="57"/>
      <c r="B44" s="57"/>
      <c r="C44" s="58"/>
      <c r="D44" s="58"/>
      <c r="E44" s="20"/>
      <c r="F44" s="59"/>
      <c r="G44" s="57"/>
      <c r="H44" s="57"/>
      <c r="I44" s="58"/>
      <c r="J44" s="58"/>
      <c r="K44" s="57"/>
      <c r="L44" s="57"/>
      <c r="M44" s="58"/>
      <c r="N44" s="58"/>
      <c r="O44" s="58"/>
      <c r="P44" s="58"/>
      <c r="Q44" s="58"/>
      <c r="R44" s="58"/>
    </row>
    <row r="45" spans="1:18" s="51" customFormat="1" ht="21.75" customHeight="1">
      <c r="A45" s="57"/>
      <c r="B45" s="57"/>
      <c r="C45" s="58"/>
      <c r="D45" s="58"/>
      <c r="E45" s="20"/>
      <c r="F45" s="59"/>
      <c r="G45" s="57"/>
      <c r="H45" s="57"/>
      <c r="I45" s="58"/>
      <c r="J45" s="58"/>
      <c r="K45" s="57"/>
      <c r="L45" s="57"/>
      <c r="M45" s="58"/>
      <c r="N45" s="58"/>
      <c r="O45" s="58"/>
      <c r="P45" s="58"/>
      <c r="Q45" s="58"/>
      <c r="R45" s="58"/>
    </row>
    <row r="46" spans="3:18" ht="15.75">
      <c r="C46" s="62"/>
      <c r="D46" s="62"/>
      <c r="I46" s="62"/>
      <c r="J46" s="62"/>
      <c r="M46" s="62"/>
      <c r="N46" s="62"/>
      <c r="O46" s="62"/>
      <c r="P46" s="62"/>
      <c r="Q46" s="62"/>
      <c r="R46" s="62"/>
    </row>
    <row r="47" spans="1:18" s="51" customFormat="1" ht="21.75" customHeight="1">
      <c r="A47" s="57"/>
      <c r="B47" s="57"/>
      <c r="C47" s="58"/>
      <c r="D47" s="58"/>
      <c r="E47" s="20"/>
      <c r="F47" s="59"/>
      <c r="G47" s="57"/>
      <c r="H47" s="57"/>
      <c r="I47" s="58"/>
      <c r="J47" s="58"/>
      <c r="K47" s="57"/>
      <c r="L47" s="57"/>
      <c r="M47" s="58"/>
      <c r="N47" s="58"/>
      <c r="O47" s="58"/>
      <c r="P47" s="58"/>
      <c r="Q47" s="58"/>
      <c r="R47" s="58"/>
    </row>
    <row r="48" spans="1:18" s="51" customFormat="1" ht="21.75" customHeight="1">
      <c r="A48" s="57"/>
      <c r="B48" s="57"/>
      <c r="C48" s="58"/>
      <c r="D48" s="58"/>
      <c r="E48" s="20"/>
      <c r="F48" s="59"/>
      <c r="G48" s="57"/>
      <c r="H48" s="57"/>
      <c r="I48" s="58"/>
      <c r="J48" s="58"/>
      <c r="K48" s="57"/>
      <c r="L48" s="57"/>
      <c r="M48" s="58"/>
      <c r="N48" s="58"/>
      <c r="O48" s="58"/>
      <c r="P48" s="58"/>
      <c r="Q48" s="58"/>
      <c r="R48" s="58"/>
    </row>
    <row r="49" spans="1:18" s="51" customFormat="1" ht="21.75" customHeight="1">
      <c r="A49" s="57"/>
      <c r="B49" s="57"/>
      <c r="C49" s="58"/>
      <c r="D49" s="58"/>
      <c r="E49" s="20"/>
      <c r="F49" s="59"/>
      <c r="G49" s="57"/>
      <c r="H49" s="57"/>
      <c r="I49" s="58"/>
      <c r="J49" s="58"/>
      <c r="K49" s="57"/>
      <c r="L49" s="57"/>
      <c r="M49" s="58"/>
      <c r="N49" s="58"/>
      <c r="O49" s="58"/>
      <c r="P49" s="58"/>
      <c r="Q49" s="58"/>
      <c r="R49" s="58"/>
    </row>
    <row r="50" spans="1:18" s="51" customFormat="1" ht="21.75" customHeight="1">
      <c r="A50" s="57"/>
      <c r="B50" s="57"/>
      <c r="C50" s="58"/>
      <c r="D50" s="58"/>
      <c r="E50" s="20"/>
      <c r="F50" s="59"/>
      <c r="G50" s="57"/>
      <c r="H50" s="57"/>
      <c r="I50" s="58"/>
      <c r="J50" s="58"/>
      <c r="K50" s="57"/>
      <c r="L50" s="57"/>
      <c r="M50" s="58"/>
      <c r="N50" s="58"/>
      <c r="O50" s="58"/>
      <c r="P50" s="58"/>
      <c r="Q50" s="58"/>
      <c r="R50" s="58"/>
    </row>
    <row r="51" spans="1:18" s="51" customFormat="1" ht="21.75" customHeight="1">
      <c r="A51" s="57"/>
      <c r="B51" s="57"/>
      <c r="C51" s="58"/>
      <c r="D51" s="58"/>
      <c r="E51" s="20"/>
      <c r="F51" s="59"/>
      <c r="G51" s="57"/>
      <c r="H51" s="57"/>
      <c r="I51" s="58"/>
      <c r="J51" s="58"/>
      <c r="K51" s="57"/>
      <c r="L51" s="57"/>
      <c r="M51" s="58"/>
      <c r="N51" s="58"/>
      <c r="O51" s="58"/>
      <c r="P51" s="58"/>
      <c r="Q51" s="58"/>
      <c r="R51" s="58"/>
    </row>
    <row r="52" spans="1:18" s="22" customFormat="1" ht="18" customHeight="1">
      <c r="A52" s="57"/>
      <c r="B52" s="57"/>
      <c r="C52" s="58"/>
      <c r="D52" s="58"/>
      <c r="E52" s="63"/>
      <c r="F52" s="59"/>
      <c r="G52" s="57"/>
      <c r="H52" s="57"/>
      <c r="I52" s="58"/>
      <c r="J52" s="58"/>
      <c r="K52" s="57"/>
      <c r="L52" s="57"/>
      <c r="M52" s="58"/>
      <c r="N52" s="58"/>
      <c r="O52" s="58"/>
      <c r="P52" s="58"/>
      <c r="Q52" s="58"/>
      <c r="R52" s="58"/>
    </row>
    <row r="53" spans="1:18" s="22" customFormat="1" ht="18" customHeight="1">
      <c r="A53" s="57"/>
      <c r="B53" s="57"/>
      <c r="C53" s="58"/>
      <c r="D53" s="58"/>
      <c r="E53" s="63"/>
      <c r="F53" s="59"/>
      <c r="G53" s="57"/>
      <c r="H53" s="57"/>
      <c r="I53" s="58"/>
      <c r="J53" s="58"/>
      <c r="K53" s="57"/>
      <c r="L53" s="57"/>
      <c r="M53" s="58"/>
      <c r="N53" s="58"/>
      <c r="O53" s="58"/>
      <c r="P53" s="58"/>
      <c r="Q53" s="58"/>
      <c r="R53" s="58"/>
    </row>
    <row r="54" spans="1:18" s="22" customFormat="1" ht="18" customHeight="1">
      <c r="A54" s="57"/>
      <c r="B54" s="57"/>
      <c r="C54" s="58"/>
      <c r="D54" s="58"/>
      <c r="E54" s="63"/>
      <c r="F54" s="59"/>
      <c r="G54" s="57"/>
      <c r="H54" s="57"/>
      <c r="I54" s="58"/>
      <c r="J54" s="58"/>
      <c r="K54" s="57"/>
      <c r="L54" s="57"/>
      <c r="M54" s="58"/>
      <c r="N54" s="58"/>
      <c r="O54" s="58"/>
      <c r="P54" s="58"/>
      <c r="Q54" s="58"/>
      <c r="R54" s="58"/>
    </row>
    <row r="55" spans="1:18" s="22" customFormat="1" ht="18" customHeight="1">
      <c r="A55" s="57"/>
      <c r="B55" s="57"/>
      <c r="C55" s="58"/>
      <c r="D55" s="58"/>
      <c r="E55" s="63"/>
      <c r="F55" s="59"/>
      <c r="G55" s="57"/>
      <c r="H55" s="57"/>
      <c r="I55" s="58"/>
      <c r="J55" s="58"/>
      <c r="K55" s="57"/>
      <c r="L55" s="57"/>
      <c r="M55" s="58"/>
      <c r="N55" s="58"/>
      <c r="O55" s="58"/>
      <c r="P55" s="58"/>
      <c r="Q55" s="58"/>
      <c r="R55" s="58"/>
    </row>
    <row r="56" spans="1:18" s="22" customFormat="1" ht="18" customHeight="1">
      <c r="A56" s="57"/>
      <c r="B56" s="57"/>
      <c r="C56" s="58"/>
      <c r="D56" s="58"/>
      <c r="E56" s="63"/>
      <c r="F56" s="59"/>
      <c r="G56" s="57"/>
      <c r="H56" s="57"/>
      <c r="I56" s="58"/>
      <c r="J56" s="58"/>
      <c r="K56" s="57"/>
      <c r="L56" s="57"/>
      <c r="M56" s="58"/>
      <c r="N56" s="58"/>
      <c r="O56" s="58"/>
      <c r="P56" s="58"/>
      <c r="Q56" s="58"/>
      <c r="R56" s="58"/>
    </row>
    <row r="57" spans="1:18" s="22" customFormat="1" ht="18" customHeight="1">
      <c r="A57" s="57"/>
      <c r="B57" s="57"/>
      <c r="C57" s="58"/>
      <c r="D57" s="58"/>
      <c r="E57" s="63"/>
      <c r="F57" s="59"/>
      <c r="G57" s="57"/>
      <c r="H57" s="57"/>
      <c r="I57" s="58"/>
      <c r="J57" s="58"/>
      <c r="K57" s="57"/>
      <c r="L57" s="57"/>
      <c r="M57" s="58"/>
      <c r="N57" s="58"/>
      <c r="O57" s="58"/>
      <c r="P57" s="58"/>
      <c r="Q57" s="58"/>
      <c r="R57" s="58"/>
    </row>
    <row r="58" spans="1:47" s="22" customFormat="1" ht="18" customHeight="1">
      <c r="A58" s="64"/>
      <c r="B58" s="57"/>
      <c r="C58" s="58"/>
      <c r="D58" s="58"/>
      <c r="E58" s="65"/>
      <c r="F58" s="59"/>
      <c r="G58" s="57"/>
      <c r="H58" s="57"/>
      <c r="I58" s="58"/>
      <c r="J58" s="58"/>
      <c r="K58" s="57"/>
      <c r="L58" s="57"/>
      <c r="M58" s="58"/>
      <c r="N58" s="58"/>
      <c r="O58" s="58"/>
      <c r="P58" s="58"/>
      <c r="Q58" s="58"/>
      <c r="R58" s="58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</row>
    <row r="59" spans="1:18" ht="15.75">
      <c r="A59" s="66"/>
      <c r="B59" s="66"/>
      <c r="C59" s="67"/>
      <c r="D59" s="67"/>
      <c r="I59" s="62"/>
      <c r="J59" s="62"/>
      <c r="M59" s="62"/>
      <c r="N59" s="62"/>
      <c r="O59" s="62"/>
      <c r="P59" s="62"/>
      <c r="Q59" s="62"/>
      <c r="R59" s="62"/>
    </row>
    <row r="60" spans="1:18" ht="15.75">
      <c r="A60" s="66"/>
      <c r="B60" s="66"/>
      <c r="C60" s="67"/>
      <c r="D60" s="67"/>
      <c r="I60" s="62"/>
      <c r="J60" s="62"/>
      <c r="M60" s="62"/>
      <c r="N60" s="62"/>
      <c r="O60" s="62"/>
      <c r="P60" s="62"/>
      <c r="Q60" s="62"/>
      <c r="R60" s="62"/>
    </row>
    <row r="61" spans="1:18" s="51" customFormat="1" ht="21.75" customHeight="1">
      <c r="A61" s="57"/>
      <c r="B61" s="57"/>
      <c r="C61" s="58"/>
      <c r="D61" s="58"/>
      <c r="E61" s="20"/>
      <c r="F61" s="59"/>
      <c r="G61" s="57"/>
      <c r="H61" s="57"/>
      <c r="I61" s="58"/>
      <c r="J61" s="58"/>
      <c r="K61" s="57"/>
      <c r="L61" s="57"/>
      <c r="M61" s="58"/>
      <c r="N61" s="58"/>
      <c r="O61" s="58"/>
      <c r="P61" s="58"/>
      <c r="Q61" s="58"/>
      <c r="R61" s="58"/>
    </row>
    <row r="62" spans="1:4" ht="15.75">
      <c r="A62" s="66"/>
      <c r="B62" s="66"/>
      <c r="C62" s="66"/>
      <c r="D62" s="66"/>
    </row>
    <row r="63" spans="1:4" ht="15.75">
      <c r="A63" s="66"/>
      <c r="B63" s="66"/>
      <c r="C63" s="66"/>
      <c r="D63" s="66"/>
    </row>
    <row r="64" spans="1:4" ht="15.75">
      <c r="A64" s="66"/>
      <c r="B64" s="66"/>
      <c r="C64" s="66"/>
      <c r="D64" s="66"/>
    </row>
    <row r="65" spans="1:4" ht="15.75">
      <c r="A65" s="66"/>
      <c r="B65" s="66"/>
      <c r="C65" s="66"/>
      <c r="D65" s="66"/>
    </row>
    <row r="66" spans="1:4" s="69" customFormat="1" ht="15.75">
      <c r="A66" s="68"/>
      <c r="B66" s="68"/>
      <c r="C66" s="68"/>
      <c r="D66" s="68"/>
    </row>
    <row r="68" spans="1:4" ht="15.75">
      <c r="A68" s="66"/>
      <c r="B68" s="66"/>
      <c r="C68" s="66"/>
      <c r="D68" s="66"/>
    </row>
    <row r="69" spans="1:4" ht="15.75">
      <c r="A69" s="66"/>
      <c r="B69" s="66"/>
      <c r="C69" s="66"/>
      <c r="D69" s="66"/>
    </row>
    <row r="70" spans="1:4" ht="15.75">
      <c r="A70" s="66"/>
      <c r="B70" s="66"/>
      <c r="C70" s="66"/>
      <c r="D70" s="66"/>
    </row>
    <row r="71" spans="1:4" ht="15.75">
      <c r="A71" s="66"/>
      <c r="B71" s="66"/>
      <c r="C71" s="66"/>
      <c r="D71" s="66"/>
    </row>
    <row r="72" spans="1:4" ht="15.75">
      <c r="A72" s="66"/>
      <c r="B72" s="66"/>
      <c r="C72" s="66"/>
      <c r="D72" s="66"/>
    </row>
    <row r="73" spans="1:4" ht="15.75">
      <c r="A73" s="66"/>
      <c r="B73" s="66"/>
      <c r="C73" s="66"/>
      <c r="D73" s="66"/>
    </row>
    <row r="74" spans="1:4" ht="15.75">
      <c r="A74" s="66"/>
      <c r="B74" s="66"/>
      <c r="C74" s="66"/>
      <c r="D74" s="66"/>
    </row>
    <row r="75" spans="1:4" ht="15.75">
      <c r="A75" s="66"/>
      <c r="B75" s="66"/>
      <c r="C75" s="66"/>
      <c r="D75" s="66"/>
    </row>
    <row r="76" spans="1:4" ht="15.75">
      <c r="A76" s="66"/>
      <c r="B76" s="66"/>
      <c r="C76" s="66"/>
      <c r="D76" s="66"/>
    </row>
    <row r="77" spans="1:4" ht="15.75">
      <c r="A77" s="66"/>
      <c r="B77" s="66"/>
      <c r="C77" s="66"/>
      <c r="D77" s="66"/>
    </row>
    <row r="78" spans="1:4" ht="15.75">
      <c r="A78" s="66"/>
      <c r="B78" s="66"/>
      <c r="C78" s="66"/>
      <c r="D78" s="66"/>
    </row>
    <row r="79" spans="1:4" ht="15.75">
      <c r="A79" s="66"/>
      <c r="B79" s="66"/>
      <c r="C79" s="66"/>
      <c r="D79" s="66"/>
    </row>
    <row r="80" spans="1:4" ht="15.75">
      <c r="A80" s="66"/>
      <c r="B80" s="66"/>
      <c r="C80" s="66"/>
      <c r="D80" s="66"/>
    </row>
    <row r="81" spans="1:4" ht="15.75">
      <c r="A81" s="66"/>
      <c r="B81" s="66"/>
      <c r="C81" s="66"/>
      <c r="D81" s="66"/>
    </row>
    <row r="82" spans="1:4" ht="15.75">
      <c r="A82" s="66"/>
      <c r="B82" s="66"/>
      <c r="C82" s="66"/>
      <c r="D82" s="66"/>
    </row>
    <row r="83" spans="1:4" ht="15.75">
      <c r="A83" s="66"/>
      <c r="B83" s="66"/>
      <c r="C83" s="66"/>
      <c r="D83" s="66"/>
    </row>
    <row r="84" spans="1:4" ht="15.75">
      <c r="A84" s="66"/>
      <c r="B84" s="66"/>
      <c r="C84" s="66"/>
      <c r="D84" s="66"/>
    </row>
    <row r="85" spans="1:4" ht="15.75">
      <c r="A85" s="66"/>
      <c r="B85" s="66"/>
      <c r="C85" s="66"/>
      <c r="D85" s="66"/>
    </row>
    <row r="86" spans="1:4" ht="15.75">
      <c r="A86" s="66"/>
      <c r="B86" s="66"/>
      <c r="C86" s="66"/>
      <c r="D86" s="66"/>
    </row>
    <row r="87" spans="1:4" ht="15.75">
      <c r="A87" s="66"/>
      <c r="B87" s="66"/>
      <c r="C87" s="66"/>
      <c r="D87" s="66"/>
    </row>
    <row r="88" spans="1:4" ht="15.75">
      <c r="A88" s="66"/>
      <c r="B88" s="66"/>
      <c r="C88" s="66"/>
      <c r="D88" s="66"/>
    </row>
    <row r="89" spans="1:4" ht="15.75">
      <c r="A89" s="66"/>
      <c r="B89" s="66"/>
      <c r="C89" s="66"/>
      <c r="D89" s="66"/>
    </row>
    <row r="90" spans="1:4" ht="15.75">
      <c r="A90" s="66"/>
      <c r="B90" s="66"/>
      <c r="C90" s="66"/>
      <c r="D90" s="66"/>
    </row>
    <row r="91" spans="1:4" ht="15.75">
      <c r="A91" s="66"/>
      <c r="B91" s="66"/>
      <c r="C91" s="66"/>
      <c r="D91" s="66"/>
    </row>
    <row r="92" spans="1:4" ht="15.75">
      <c r="A92" s="66"/>
      <c r="B92" s="66"/>
      <c r="C92" s="66"/>
      <c r="D92" s="66"/>
    </row>
    <row r="93" spans="1:4" ht="15.75">
      <c r="A93" s="66"/>
      <c r="B93" s="66"/>
      <c r="C93" s="66"/>
      <c r="D93" s="66"/>
    </row>
    <row r="94" spans="1:4" ht="15.75">
      <c r="A94" s="66"/>
      <c r="B94" s="66"/>
      <c r="C94" s="66"/>
      <c r="D94" s="66"/>
    </row>
    <row r="95" spans="1:4" ht="15.75">
      <c r="A95" s="66"/>
      <c r="B95" s="66"/>
      <c r="C95" s="66"/>
      <c r="D95" s="66"/>
    </row>
    <row r="96" spans="1:4" ht="15.75">
      <c r="A96" s="66"/>
      <c r="B96" s="66"/>
      <c r="C96" s="66"/>
      <c r="D96" s="66"/>
    </row>
    <row r="97" spans="1:4" ht="15.75">
      <c r="A97" s="66"/>
      <c r="B97" s="66"/>
      <c r="C97" s="66"/>
      <c r="D97" s="66"/>
    </row>
    <row r="98" spans="1:4" ht="15.75">
      <c r="A98" s="66"/>
      <c r="B98" s="66"/>
      <c r="C98" s="66"/>
      <c r="D98" s="66"/>
    </row>
    <row r="99" spans="1:4" ht="15.75">
      <c r="A99" s="66"/>
      <c r="B99" s="66"/>
      <c r="C99" s="66"/>
      <c r="D99" s="66"/>
    </row>
    <row r="100" spans="1:4" ht="15.75">
      <c r="A100" s="66"/>
      <c r="B100" s="66"/>
      <c r="C100" s="66"/>
      <c r="D100" s="66"/>
    </row>
    <row r="101" spans="1:4" ht="15.75">
      <c r="A101" s="66"/>
      <c r="B101" s="66"/>
      <c r="C101" s="66"/>
      <c r="D101" s="66"/>
    </row>
    <row r="102" spans="1:4" ht="15.75">
      <c r="A102" s="66"/>
      <c r="B102" s="66"/>
      <c r="C102" s="66"/>
      <c r="D102" s="66"/>
    </row>
    <row r="103" spans="1:4" ht="15.75">
      <c r="A103" s="66"/>
      <c r="B103" s="66"/>
      <c r="C103" s="66"/>
      <c r="D103" s="66"/>
    </row>
    <row r="104" spans="1:4" ht="15.75">
      <c r="A104" s="66"/>
      <c r="B104" s="66"/>
      <c r="C104" s="66"/>
      <c r="D104" s="66"/>
    </row>
    <row r="105" spans="1:4" ht="15.75">
      <c r="A105" s="66"/>
      <c r="B105" s="66"/>
      <c r="C105" s="66"/>
      <c r="D105" s="66"/>
    </row>
    <row r="106" spans="1:4" ht="15.75">
      <c r="A106" s="66"/>
      <c r="B106" s="66"/>
      <c r="C106" s="66"/>
      <c r="D106" s="66"/>
    </row>
    <row r="107" spans="1:4" ht="15.75">
      <c r="A107" s="66"/>
      <c r="B107" s="66"/>
      <c r="C107" s="66"/>
      <c r="D107" s="66"/>
    </row>
    <row r="108" spans="1:4" ht="15.75">
      <c r="A108" s="66"/>
      <c r="B108" s="66"/>
      <c r="C108" s="66"/>
      <c r="D108" s="66"/>
    </row>
    <row r="109" spans="1:4" ht="15.75">
      <c r="A109" s="66"/>
      <c r="B109" s="66"/>
      <c r="C109" s="66"/>
      <c r="D109" s="66"/>
    </row>
    <row r="110" spans="1:4" ht="15.75">
      <c r="A110" s="66"/>
      <c r="B110" s="66"/>
      <c r="C110" s="66"/>
      <c r="D110" s="66"/>
    </row>
    <row r="111" spans="1:4" ht="15.75">
      <c r="A111" s="66"/>
      <c r="B111" s="66"/>
      <c r="C111" s="66"/>
      <c r="D111" s="66"/>
    </row>
    <row r="112" spans="1:4" ht="15.75">
      <c r="A112" s="66"/>
      <c r="B112" s="66"/>
      <c r="C112" s="66"/>
      <c r="D112" s="66"/>
    </row>
    <row r="113" spans="1:4" ht="15.75">
      <c r="A113" s="66"/>
      <c r="B113" s="66"/>
      <c r="C113" s="66"/>
      <c r="D113" s="66"/>
    </row>
    <row r="114" spans="1:4" ht="15.75">
      <c r="A114" s="66"/>
      <c r="B114" s="66"/>
      <c r="C114" s="66"/>
      <c r="D114" s="66"/>
    </row>
    <row r="115" spans="1:4" ht="15.75">
      <c r="A115" s="66"/>
      <c r="B115" s="66"/>
      <c r="C115" s="66"/>
      <c r="D115" s="66"/>
    </row>
    <row r="116" spans="1:4" ht="15.75">
      <c r="A116" s="66"/>
      <c r="B116" s="66"/>
      <c r="C116" s="66"/>
      <c r="D116" s="66"/>
    </row>
    <row r="117" spans="1:4" ht="15.75">
      <c r="A117" s="66"/>
      <c r="B117" s="66"/>
      <c r="C117" s="66"/>
      <c r="D117" s="66"/>
    </row>
    <row r="118" spans="1:4" ht="15.75">
      <c r="A118" s="66"/>
      <c r="B118" s="66"/>
      <c r="C118" s="66"/>
      <c r="D118" s="66"/>
    </row>
    <row r="119" spans="1:4" ht="15.75">
      <c r="A119" s="66"/>
      <c r="B119" s="66"/>
      <c r="C119" s="66"/>
      <c r="D119" s="66"/>
    </row>
    <row r="120" spans="1:4" ht="15.75">
      <c r="A120" s="66"/>
      <c r="B120" s="66"/>
      <c r="C120" s="66"/>
      <c r="D120" s="66"/>
    </row>
    <row r="121" spans="1:4" ht="15.75">
      <c r="A121" s="66"/>
      <c r="B121" s="66"/>
      <c r="C121" s="66"/>
      <c r="D121" s="66"/>
    </row>
    <row r="122" spans="1:4" ht="15.75">
      <c r="A122" s="66"/>
      <c r="B122" s="66"/>
      <c r="C122" s="66"/>
      <c r="D122" s="66"/>
    </row>
  </sheetData>
  <mergeCells count="20">
    <mergeCell ref="E25:F25"/>
    <mergeCell ref="E30:F30"/>
    <mergeCell ref="Q4:R4"/>
    <mergeCell ref="E7:F7"/>
    <mergeCell ref="E11:F11"/>
    <mergeCell ref="E20:F20"/>
    <mergeCell ref="I3:J3"/>
    <mergeCell ref="K3:N3"/>
    <mergeCell ref="O3:R3"/>
    <mergeCell ref="A4:B4"/>
    <mergeCell ref="C4:D4"/>
    <mergeCell ref="G4:H4"/>
    <mergeCell ref="I4:J4"/>
    <mergeCell ref="K4:L4"/>
    <mergeCell ref="M4:N4"/>
    <mergeCell ref="O4:P4"/>
    <mergeCell ref="A3:D3"/>
    <mergeCell ref="E3:E5"/>
    <mergeCell ref="F3:F5"/>
    <mergeCell ref="G3:H3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2009-04-13T09:37:46Z</cp:lastPrinted>
  <dcterms:created xsi:type="dcterms:W3CDTF">2008-04-17T10:45:15Z</dcterms:created>
  <dcterms:modified xsi:type="dcterms:W3CDTF">2010-04-15T14:32:38Z</dcterms:modified>
  <cp:category/>
  <cp:version/>
  <cp:contentType/>
  <cp:contentStatus/>
</cp:coreProperties>
</file>