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4決算電腦檔\109決算\"/>
    </mc:Choice>
  </mc:AlternateContent>
  <bookViews>
    <workbookView xWindow="-90" yWindow="-90" windowWidth="16830" windowHeight="10680"/>
  </bookViews>
  <sheets>
    <sheet name="平衡表" sheetId="7" r:id="rId1"/>
    <sheet name="歲入本" sheetId="8" r:id="rId2"/>
    <sheet name="歲入累計表" sheetId="9" r:id="rId3"/>
    <sheet name="歲出本" sheetId="10" r:id="rId4"/>
    <sheet name="歲出累計表" sheetId="11" r:id="rId5"/>
    <sheet name="融資本" sheetId="6" r:id="rId6"/>
    <sheet name="融資累計表" sheetId="12" r:id="rId7"/>
  </sheets>
  <definedNames>
    <definedName name="_xlnm.Print_Area" localSheetId="0">平衡表!$A$1:$F$24</definedName>
    <definedName name="_xlnm.Print_Area" localSheetId="1">歲入本!$A$1:$O$30</definedName>
    <definedName name="_xlnm.Print_Area" localSheetId="2">歲入累計表!$A$1:$M$29</definedName>
    <definedName name="_xlnm.Print_Area" localSheetId="3">歲出本!$A$1:$O$73</definedName>
    <definedName name="_xlnm.Print_Area" localSheetId="4">歲出累計表!$A$1:$M$78</definedName>
    <definedName name="_xlnm.Print_Area" localSheetId="5">融資本!$A$1:$I$30</definedName>
    <definedName name="_xlnm.Print_Titles" localSheetId="0">平衡表!$1:$1</definedName>
    <definedName name="_xlnm.Print_Titles" localSheetId="1">歲入本!$1:$6</definedName>
    <definedName name="_xlnm.Print_Titles" localSheetId="2">歲入累計表!$1:$5</definedName>
    <definedName name="_xlnm.Print_Titles" localSheetId="3">歲出本!$1:$5</definedName>
    <definedName name="_xlnm.Print_Titles" localSheetId="4">歲出累計表!$1:$5</definedName>
    <definedName name="_xlnm.Print_Titles" localSheetId="6">融資累計表!$1:$6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2" l="1"/>
  <c r="E8" i="12"/>
  <c r="F8" i="12"/>
  <c r="F7" i="12" s="1"/>
  <c r="B9" i="12"/>
  <c r="D9" i="12" s="1"/>
  <c r="H9" i="12" s="1"/>
  <c r="C9" i="12"/>
  <c r="C8" i="12" s="1"/>
  <c r="C7" i="12" s="1"/>
  <c r="E9" i="12"/>
  <c r="F9" i="12"/>
  <c r="D10" i="12"/>
  <c r="G10" i="12"/>
  <c r="G9" i="12" s="1"/>
  <c r="G8" i="12" s="1"/>
  <c r="G7" i="12" s="1"/>
  <c r="H10" i="12"/>
  <c r="D11" i="12"/>
  <c r="G11" i="12"/>
  <c r="H11" i="12"/>
  <c r="D12" i="12"/>
  <c r="B8" i="12" l="1"/>
  <c r="N65" i="10"/>
  <c r="K65" i="10"/>
  <c r="N61" i="10"/>
  <c r="K61" i="10"/>
  <c r="N57" i="10"/>
  <c r="K57" i="10"/>
  <c r="N53" i="10"/>
  <c r="K53" i="10"/>
  <c r="N49" i="10"/>
  <c r="K49" i="10"/>
  <c r="N47" i="10"/>
  <c r="K47" i="10"/>
  <c r="N43" i="10"/>
  <c r="K43" i="10"/>
  <c r="N41" i="10"/>
  <c r="K41" i="10"/>
  <c r="N37" i="10"/>
  <c r="K37" i="10"/>
  <c r="N35" i="10"/>
  <c r="K35" i="10"/>
  <c r="N31" i="10"/>
  <c r="K31" i="10"/>
  <c r="N29" i="10"/>
  <c r="K29" i="10"/>
  <c r="N25" i="10"/>
  <c r="K25" i="10"/>
  <c r="N23" i="10"/>
  <c r="K23" i="10"/>
  <c r="N19" i="10"/>
  <c r="K19" i="10"/>
  <c r="N15" i="10"/>
  <c r="K15" i="10"/>
  <c r="N12" i="10"/>
  <c r="K12" i="10"/>
  <c r="N9" i="10"/>
  <c r="K9" i="10"/>
  <c r="L16" i="9"/>
  <c r="J16" i="9"/>
  <c r="L7" i="9"/>
  <c r="J7" i="9"/>
  <c r="O17" i="8"/>
  <c r="N17" i="8"/>
  <c r="L17" i="8"/>
  <c r="O8" i="8"/>
  <c r="N8" i="8"/>
  <c r="L8" i="8"/>
  <c r="C13" i="7"/>
  <c r="C9" i="7"/>
  <c r="C6" i="7"/>
  <c r="F3" i="7"/>
  <c r="F2" i="7" s="1"/>
  <c r="F24" i="7" s="1"/>
  <c r="C3" i="7"/>
  <c r="C2" i="7" s="1"/>
  <c r="C24" i="7" s="1"/>
  <c r="B7" i="12" l="1"/>
  <c r="D7" i="12" s="1"/>
  <c r="D8" i="12"/>
  <c r="H8" i="12" s="1"/>
  <c r="H7" i="12" s="1"/>
  <c r="E6" i="6"/>
  <c r="F6" i="6"/>
  <c r="C8" i="6"/>
  <c r="C7" i="6" s="1"/>
  <c r="C6" i="6" s="1"/>
  <c r="G11" i="6"/>
  <c r="D11" i="6"/>
  <c r="B8" i="6"/>
  <c r="D8" i="6" s="1"/>
  <c r="B7" i="6"/>
  <c r="E8" i="6"/>
  <c r="E7" i="6" s="1"/>
  <c r="H8" i="6"/>
  <c r="H7" i="6" s="1"/>
  <c r="H6" i="6" s="1"/>
  <c r="G9" i="6"/>
  <c r="I9" i="6" s="1"/>
  <c r="G10" i="6"/>
  <c r="I10" i="6" s="1"/>
  <c r="D9" i="6"/>
  <c r="D10" i="6"/>
  <c r="D7" i="6" l="1"/>
  <c r="I8" i="6"/>
  <c r="I7" i="6" s="1"/>
  <c r="I6" i="6" s="1"/>
  <c r="B6" i="6"/>
  <c r="D6" i="6" s="1"/>
  <c r="G7" i="6"/>
  <c r="G6" i="6" s="1"/>
  <c r="G8" i="6"/>
</calcChain>
</file>

<file path=xl/sharedStrings.xml><?xml version="1.0" encoding="utf-8"?>
<sst xmlns="http://schemas.openxmlformats.org/spreadsheetml/2006/main" count="1323" uniqueCount="219">
  <si>
    <t>融資調度執行表</t>
    <phoneticPr fontId="7" type="noConversion"/>
  </si>
  <si>
    <t>單位：新臺幣元</t>
    <phoneticPr fontId="10" type="noConversion"/>
  </si>
  <si>
    <t>中華民國</t>
    <phoneticPr fontId="6" type="noConversion"/>
  </si>
  <si>
    <t>全　部　計　畫　預　算　數</t>
    <phoneticPr fontId="10" type="noConversion"/>
  </si>
  <si>
    <t>本年度收入實現數</t>
    <phoneticPr fontId="10" type="noConversion"/>
  </si>
  <si>
    <t>分配數餘額</t>
    <phoneticPr fontId="6" type="noConversion"/>
  </si>
  <si>
    <t>本年度分配數</t>
    <phoneticPr fontId="6" type="noConversion"/>
  </si>
  <si>
    <t>以前年度
分配數餘額</t>
    <phoneticPr fontId="11" type="noConversion"/>
  </si>
  <si>
    <t>公債及賒借收入</t>
    <phoneticPr fontId="7" type="noConversion"/>
  </si>
  <si>
    <t xml:space="preserve">    國庫署</t>
    <phoneticPr fontId="6" type="noConversion"/>
  </si>
  <si>
    <t>ˉˉ公債收入</t>
    <phoneticPr fontId="2" type="noConversion"/>
  </si>
  <si>
    <t>ˉˉ賒借收入</t>
    <phoneticPr fontId="2" type="noConversion"/>
  </si>
  <si>
    <t>－本年度部分</t>
    <phoneticPr fontId="2" type="noConversion"/>
  </si>
  <si>
    <t>中央政府嚴重特殊傳染性肺炎防治及</t>
    <phoneticPr fontId="10" type="noConversion"/>
  </si>
  <si>
    <t>紓困振興特別預算年度會計報告</t>
    <phoneticPr fontId="10" type="noConversion"/>
  </si>
  <si>
    <t>109年度</t>
    <phoneticPr fontId="6" type="noConversion"/>
  </si>
  <si>
    <t>分     配      預       算       數</t>
    <phoneticPr fontId="6" type="noConversion"/>
  </si>
  <si>
    <t>原 預 算 數</t>
    <phoneticPr fontId="10" type="noConversion"/>
  </si>
  <si>
    <t xml:space="preserve"> 預 算 增 減 數</t>
    <phoneticPr fontId="6" type="noConversion"/>
  </si>
  <si>
    <t>合      計</t>
    <phoneticPr fontId="6" type="noConversion"/>
  </si>
  <si>
    <t>合    　  計</t>
    <phoneticPr fontId="6" type="noConversion"/>
  </si>
  <si>
    <t>項　　　  目</t>
    <phoneticPr fontId="0" type="noConversion"/>
  </si>
  <si>
    <t xml:space="preserve">    合　　　　   計　</t>
    <phoneticPr fontId="10" type="noConversion"/>
  </si>
  <si>
    <t>移用以前年度歲計賸餘</t>
    <phoneticPr fontId="7" type="noConversion"/>
  </si>
  <si>
    <t>科　　　目</t>
  </si>
  <si>
    <t>金　　　額</t>
  </si>
  <si>
    <t>資產</t>
    <phoneticPr fontId="2" type="noConversion"/>
  </si>
  <si>
    <t/>
  </si>
  <si>
    <t>負債</t>
    <phoneticPr fontId="2" type="noConversion"/>
  </si>
  <si>
    <t>　流動資產</t>
    <phoneticPr fontId="2" type="noConversion"/>
  </si>
  <si>
    <t>　流動負債</t>
    <phoneticPr fontId="2" type="noConversion"/>
  </si>
  <si>
    <t>　　預付款</t>
    <phoneticPr fontId="2" type="noConversion"/>
  </si>
  <si>
    <t>　　應付款項</t>
    <phoneticPr fontId="2" type="noConversion"/>
  </si>
  <si>
    <t>　　預付其他政府款</t>
    <phoneticPr fontId="2" type="noConversion"/>
  </si>
  <si>
    <t>　長期投資</t>
    <phoneticPr fontId="2" type="noConversion"/>
  </si>
  <si>
    <t>　　採權益法之投資</t>
    <phoneticPr fontId="2" type="noConversion"/>
  </si>
  <si>
    <t>　　其他長期投資</t>
    <phoneticPr fontId="2" type="noConversion"/>
  </si>
  <si>
    <t>　固定資產</t>
    <phoneticPr fontId="2" type="noConversion"/>
  </si>
  <si>
    <t>　　機械及設備</t>
    <phoneticPr fontId="2" type="noConversion"/>
  </si>
  <si>
    <t>　　交通及運輸設備</t>
    <phoneticPr fontId="2" type="noConversion"/>
  </si>
  <si>
    <t>　　雜項設備</t>
    <phoneticPr fontId="2" type="noConversion"/>
  </si>
  <si>
    <t>　無形資產</t>
    <phoneticPr fontId="2" type="noConversion"/>
  </si>
  <si>
    <t>　　無形資產</t>
    <phoneticPr fontId="2" type="noConversion"/>
  </si>
  <si>
    <t>淨資產</t>
    <phoneticPr fontId="2" type="noConversion"/>
  </si>
  <si>
    <t>合　計</t>
    <phoneticPr fontId="2" type="noConversion"/>
  </si>
  <si>
    <t>中央政府嚴重特殊傳染性肺炎防治</t>
  </si>
  <si>
    <t>及紓困振興特別預算年度會計報告</t>
  </si>
  <si>
    <t>歲入預算執行表</t>
    <phoneticPr fontId="2" type="noConversion"/>
  </si>
  <si>
    <t>—本年度部分</t>
    <phoneticPr fontId="2" type="noConversion"/>
  </si>
  <si>
    <t>經資門併計</t>
  </si>
  <si>
    <t>中華民國</t>
  </si>
  <si>
    <t>109年度</t>
  </si>
  <si>
    <t>單位：新臺幣元</t>
  </si>
  <si>
    <t>科               目</t>
    <phoneticPr fontId="2" type="noConversion"/>
  </si>
  <si>
    <t>全部計畫預算數</t>
  </si>
  <si>
    <t xml:space="preserve">    分   配         預      算      數</t>
    <phoneticPr fontId="2" type="noConversion"/>
  </si>
  <si>
    <t>本年度收入數</t>
  </si>
  <si>
    <t>分配數餘額</t>
  </si>
  <si>
    <t>款</t>
  </si>
  <si>
    <t>項</t>
  </si>
  <si>
    <t>目</t>
  </si>
  <si>
    <t>節</t>
  </si>
  <si>
    <t>名  稱</t>
    <phoneticPr fontId="2" type="noConversion"/>
  </si>
  <si>
    <t>原預算數</t>
  </si>
  <si>
    <t>預算增減數</t>
  </si>
  <si>
    <t>合計</t>
  </si>
  <si>
    <t>本年度分配數</t>
  </si>
  <si>
    <t>以前年度
分配數餘額</t>
  </si>
  <si>
    <t>實現數</t>
  </si>
  <si>
    <t>預收數</t>
  </si>
  <si>
    <t>　　　   合                    計</t>
    <phoneticPr fontId="2" type="noConversion"/>
  </si>
  <si>
    <t>-</t>
  </si>
  <si>
    <t>1</t>
  </si>
  <si>
    <t>0400000000
罰款及賠償收入</t>
  </si>
  <si>
    <t>ˉ0454010000
ˉ勞動部</t>
  </si>
  <si>
    <t>ˉˉ0454010300
ˉˉ賠償收入</t>
  </si>
  <si>
    <t>ˉˉˉ0454010301
ˉˉˉ一般賠償收入</t>
  </si>
  <si>
    <t>ˉ0457010000
ˉ衛生福利部</t>
  </si>
  <si>
    <t>ˉˉ0457010100
ˉˉ罰金罰鍰及怠金</t>
  </si>
  <si>
    <t>ˉˉˉ0457010101
ˉˉˉ罰金罰鍰</t>
  </si>
  <si>
    <t>2</t>
  </si>
  <si>
    <t>ˉˉ0457010300
ˉˉ賠償收入</t>
  </si>
  <si>
    <t>ˉˉˉ0457010301
ˉˉˉ一般賠償收入</t>
  </si>
  <si>
    <t>0700000000
財產收入</t>
  </si>
  <si>
    <t>ˉ0717010000
ˉ財政部</t>
  </si>
  <si>
    <t>ˉˉ0717010100
ˉˉ財產孳息</t>
  </si>
  <si>
    <t>ˉˉˉ0717010101
ˉˉˉ利息收入</t>
  </si>
  <si>
    <t>ˉ0726010000
ˉ經濟部</t>
  </si>
  <si>
    <t>ˉˉ0726010100
ˉˉ財產孳息</t>
  </si>
  <si>
    <t>ˉˉˉ0726010101
ˉˉˉ利息收入</t>
  </si>
  <si>
    <t>3</t>
  </si>
  <si>
    <t>1200000000
其他收入</t>
  </si>
  <si>
    <t>ˉ1257010000
ˉ衛生福利部</t>
  </si>
  <si>
    <t>ˉˉ1257010200
ˉˉ雜項收入</t>
  </si>
  <si>
    <t>ˉˉˉ1257010210
ˉˉˉ其他雜項收入</t>
  </si>
  <si>
    <t>歲入預算執</t>
  </si>
  <si>
    <t>行累計表</t>
  </si>
  <si>
    <t>中華民國109年01月15</t>
    <phoneticPr fontId="2" type="noConversion"/>
  </si>
  <si>
    <t>日至109年12月31日</t>
    <phoneticPr fontId="2" type="noConversion"/>
  </si>
  <si>
    <t>科             目</t>
    <phoneticPr fontId="2" type="noConversion"/>
  </si>
  <si>
    <t>累計分配數</t>
  </si>
  <si>
    <t>累計實現數</t>
  </si>
  <si>
    <t>全部計畫
未分配預算數</t>
  </si>
  <si>
    <t xml:space="preserve">            合                 計</t>
    <phoneticPr fontId="2" type="noConversion"/>
  </si>
  <si>
    <t>中央政府嚴重特殊傳染性肺炎防治及</t>
    <phoneticPr fontId="2" type="noConversion"/>
  </si>
  <si>
    <t>紓困振興特別預算年度會計報告</t>
    <phoneticPr fontId="2" type="noConversion"/>
  </si>
  <si>
    <t>歲出預算執行表</t>
    <phoneticPr fontId="2" type="noConversion"/>
  </si>
  <si>
    <t>科         目</t>
    <phoneticPr fontId="2" type="noConversion"/>
  </si>
  <si>
    <t>分   配</t>
    <phoneticPr fontId="2" type="noConversion"/>
  </si>
  <si>
    <t>預     算      數</t>
    <phoneticPr fontId="2" type="noConversion"/>
  </si>
  <si>
    <t>本年度支出數</t>
  </si>
  <si>
    <t>分配數餘額</t>
    <phoneticPr fontId="2" type="noConversion"/>
  </si>
  <si>
    <t>名稱</t>
    <phoneticPr fontId="2" type="noConversion"/>
  </si>
  <si>
    <t>本年度
分配數</t>
    <phoneticPr fontId="2" type="noConversion"/>
  </si>
  <si>
    <t>合計</t>
    <phoneticPr fontId="2" type="noConversion"/>
  </si>
  <si>
    <t>預付數</t>
  </si>
  <si>
    <t xml:space="preserve">                合                 計</t>
    <phoneticPr fontId="2" type="noConversion"/>
  </si>
  <si>
    <t>0003000000
行政院主管</t>
  </si>
  <si>
    <t>ˉ0003610000
ˉ原住民族委員會</t>
  </si>
  <si>
    <t>ˊ</t>
    <phoneticPr fontId="2" type="noConversion"/>
  </si>
  <si>
    <t>ˉˉ5903610000
ˉˉ其他經濟服務支出</t>
  </si>
  <si>
    <t>ˉˉˉ5903610200
ˉˉˉ嚴重特殊傳染性肺炎紓困振興</t>
  </si>
  <si>
    <t>ˉ0003640000
ˉ客家委員會及所屬</t>
  </si>
  <si>
    <t>ˉˉ5903640000
ˉˉ其他經濟服務支出</t>
  </si>
  <si>
    <t>ˉˉˉ5903640200
ˉˉˉ嚴重特殊傳染性肺炎紓困振興</t>
  </si>
  <si>
    <t>ˉ0003850000
ˉ國家通訊傳播委員會</t>
  </si>
  <si>
    <t>ˉˉ6503850000
ˉˉ醫療保健支出</t>
  </si>
  <si>
    <t>ˉˉˉ6503851000
ˉˉˉ嚴重特殊傳染性肺炎防治</t>
  </si>
  <si>
    <t>0008000000
內政部主管</t>
  </si>
  <si>
    <t>ˉ0008010000
ˉ內政部</t>
  </si>
  <si>
    <t>ˉˉ6508010000
ˉˉ醫療保健支出</t>
  </si>
  <si>
    <t>ˉˉˉ6508010100
ˉˉˉ嚴重特殊傳染性肺炎防治</t>
  </si>
  <si>
    <t>0020000000
教育部主管</t>
  </si>
  <si>
    <t>ˉ0020010000
ˉ教育部</t>
  </si>
  <si>
    <t>ˉˉ6520010000
ˉˉ醫療保健支出</t>
  </si>
  <si>
    <t>ˉˉˉ6520010100
ˉˉˉ嚴重特殊傳染性肺炎防治</t>
  </si>
  <si>
    <t>ˉˉ5920010000
ˉˉ其他經濟服務支出</t>
  </si>
  <si>
    <t>ˉˉˉ5920010100
ˉˉˉ嚴重特殊傳染性肺炎紓困振興</t>
  </si>
  <si>
    <t>4</t>
  </si>
  <si>
    <t>0026000000
經濟部主管</t>
  </si>
  <si>
    <t>ˉ0026010000
ˉ經濟部</t>
  </si>
  <si>
    <t>ˉˉ6526010000
ˉˉ醫療保健支出</t>
  </si>
  <si>
    <t>ˉˉˉ6526010100
ˉˉˉ嚴重特殊傳染性肺炎防治</t>
  </si>
  <si>
    <t>ˉˉ5926010000
ˉˉ其他經濟服務支出</t>
  </si>
  <si>
    <t>ˉˉˉ5926010200
ˉˉˉ嚴重特殊傳染性肺炎紓困振興</t>
  </si>
  <si>
    <t>5</t>
  </si>
  <si>
    <t>0029000000
交通部主管</t>
  </si>
  <si>
    <t>ˉ0029010000
ˉ交通部</t>
  </si>
  <si>
    <t>ˉˉ6529010000
ˉˉ醫療保健支出</t>
  </si>
  <si>
    <t>ˉˉˉ6529010100
ˉˉˉ嚴重特殊傳染性肺炎防治</t>
  </si>
  <si>
    <t>ˉˉ5929010000
ˉˉ其他經濟服務支出</t>
  </si>
  <si>
    <t>ˉˉˉ5929010200
ˉˉˉ嚴重特殊傳染性肺炎紓困振興</t>
  </si>
  <si>
    <t>6</t>
  </si>
  <si>
    <t>0051000000
農業委員會主管</t>
  </si>
  <si>
    <t>ˉ0051010000
ˉ農業委員會</t>
  </si>
  <si>
    <t>ˉˉ6551010000
ˉˉ醫療保健支出</t>
  </si>
  <si>
    <t>ˉˉˉ6551011100
ˉˉˉ嚴重特殊傳染性肺炎防治</t>
  </si>
  <si>
    <t>ˉˉ5651010000
ˉˉ農業支出</t>
  </si>
  <si>
    <t>ˉˉˉ5651012100
ˉˉˉ嚴重特殊傳染性肺炎紓困振興</t>
  </si>
  <si>
    <t>7</t>
  </si>
  <si>
    <t>0057000000
衛生福利部主管</t>
  </si>
  <si>
    <t>ˉ0057010000
ˉ衛生福利部</t>
  </si>
  <si>
    <t>ˉˉ6557010000
ˉˉ醫療保健支出</t>
  </si>
  <si>
    <t>ˉˉˉ6557010100
ˉˉˉ嚴重特殊傳染性肺炎防治</t>
  </si>
  <si>
    <t>ˉˉ6257010000
ˉˉ社會救助支出</t>
  </si>
  <si>
    <t>ˉˉˉ6257010200
ˉˉˉ嚴重特殊傳染性肺炎紓困振興</t>
  </si>
  <si>
    <t>8</t>
  </si>
  <si>
    <t>0061000000
文化部主管</t>
  </si>
  <si>
    <t>ˉ0061010000
ˉ文化部</t>
  </si>
  <si>
    <t>ˉˉ5961010000
ˉˉ其他經濟服務支出</t>
  </si>
  <si>
    <t>ˉˉˉ5961011300
ˉˉˉ嚴重特殊傳染性肺炎紓困振興</t>
  </si>
  <si>
    <t>9</t>
  </si>
  <si>
    <t>0067000000
海洋委員會主管</t>
  </si>
  <si>
    <t>ˉ0067010000
ˉ海洋委員會</t>
  </si>
  <si>
    <t>ˉˉ6567010000
ˉˉ醫療保健支出</t>
  </si>
  <si>
    <t>ˉˉˉ6567011100
ˉˉˉ嚴重特殊傳染性肺炎防治</t>
  </si>
  <si>
    <t>10</t>
  </si>
  <si>
    <t>0017000000
財政部主管</t>
  </si>
  <si>
    <t>ˉ0017010000
ˉ財政部</t>
  </si>
  <si>
    <t>ˉˉ5917010000
ˉˉ其他經濟服務支出</t>
  </si>
  <si>
    <t>ˉˉˉ5917010200
ˉˉˉ嚴重特殊傳染性肺炎紓困振興</t>
  </si>
  <si>
    <t>11</t>
  </si>
  <si>
    <t>0030000000
勞動部主管</t>
  </si>
  <si>
    <t>ˉ0030010000
ˉ勞動部</t>
  </si>
  <si>
    <t>ˉˉ6330010000
ˉˉ福利服務支出</t>
  </si>
  <si>
    <t>ˉˉˉ6330010200
ˉˉˉ嚴重特殊傳染性肺炎紓困振興</t>
  </si>
  <si>
    <t>歲出預算執</t>
  </si>
  <si>
    <t xml:space="preserve"> 科       目</t>
    <phoneticPr fontId="2" type="noConversion"/>
  </si>
  <si>
    <t>累計分配數</t>
    <phoneticPr fontId="2" type="noConversion"/>
  </si>
  <si>
    <t>累計實現數</t>
    <phoneticPr fontId="2" type="noConversion"/>
  </si>
  <si>
    <t>預付數</t>
    <phoneticPr fontId="2" type="noConversion"/>
  </si>
  <si>
    <t>全部計畫
未分配預算數</t>
    <phoneticPr fontId="2" type="noConversion"/>
  </si>
  <si>
    <t>　         合                    計</t>
    <phoneticPr fontId="2" type="noConversion"/>
  </si>
  <si>
    <t>ˉˉˉ5903610200
ˉˉˉ嚴重特殊傳染性肺炎紓困振興
ˉˉˉ</t>
    <phoneticPr fontId="2" type="noConversion"/>
  </si>
  <si>
    <t>ˉˉˉ5903640200
ˉˉˉ嚴重特殊傳染性肺炎紓困振興
ˉˉˉ</t>
    <phoneticPr fontId="2" type="noConversion"/>
  </si>
  <si>
    <t>ˉˉˉ5920010100
ˉˉˉ嚴重特殊傳染性肺炎紓困振興
ˉˉˉ</t>
    <phoneticPr fontId="2" type="noConversion"/>
  </si>
  <si>
    <t>ˉˉˉ5926010200
ˉˉˉ嚴重特殊傳染性肺炎紓困振興
ˉˉˉ</t>
    <phoneticPr fontId="2" type="noConversion"/>
  </si>
  <si>
    <t>ˉˉˉ5929010200
ˉˉˉ嚴重特殊傳染性肺炎紓困振興
ˉˉˉ</t>
    <phoneticPr fontId="2" type="noConversion"/>
  </si>
  <si>
    <t>ˉˉˉ5651012100
ˉˉˉ嚴重特殊傳染性肺炎紓困振興
ˉˉˉ</t>
    <phoneticPr fontId="2" type="noConversion"/>
  </si>
  <si>
    <t>ˉˉˉ6257010200
ˉˉˉ嚴重特殊傳染性肺炎紓困振興
ˉˉˉ</t>
    <phoneticPr fontId="2" type="noConversion"/>
  </si>
  <si>
    <t>ˉˉˉ5961011300
ˉˉˉ嚴重特殊傳染性肺炎紓困振興
ˉˉˉ</t>
    <phoneticPr fontId="2" type="noConversion"/>
  </si>
  <si>
    <t>ˉˉˉ5917010200
ˉˉˉ嚴重特殊傳染性肺炎紓困振興
ˉˉˉ</t>
    <phoneticPr fontId="2" type="noConversion"/>
  </si>
  <si>
    <t>ˉˉˉ6330010200
ˉˉˉ嚴重特殊傳染性肺炎紓困振興
ˉˉˉ</t>
    <phoneticPr fontId="2" type="noConversion"/>
  </si>
  <si>
    <t>ˉ國庫署</t>
    <phoneticPr fontId="2" type="noConversion"/>
  </si>
  <si>
    <t>公債及賒借收入</t>
    <phoneticPr fontId="2" type="noConversion"/>
  </si>
  <si>
    <t>合               計</t>
    <phoneticPr fontId="2" type="noConversion"/>
  </si>
  <si>
    <t>合      計</t>
  </si>
  <si>
    <t>預 算 增 減 數</t>
    <phoneticPr fontId="2" type="noConversion"/>
  </si>
  <si>
    <t>原 預 算 數</t>
    <phoneticPr fontId="2" type="noConversion"/>
  </si>
  <si>
    <t>全 部 計 畫
未 分 配 預 算 數</t>
    <phoneticPr fontId="2" type="noConversion"/>
  </si>
  <si>
    <t>分 配 數 餘 額</t>
    <phoneticPr fontId="2" type="noConversion"/>
  </si>
  <si>
    <t>累 計 實 現 數</t>
    <phoneticPr fontId="2" type="noConversion"/>
  </si>
  <si>
    <t>累 計 分 配 數</t>
    <phoneticPr fontId="2" type="noConversion"/>
  </si>
  <si>
    <t>全  部  計  畫  預  算  數</t>
    <phoneticPr fontId="2" type="noConversion"/>
  </si>
  <si>
    <t>項       目</t>
    <phoneticPr fontId="2" type="noConversion"/>
  </si>
  <si>
    <r>
      <t>日至</t>
    </r>
    <r>
      <rPr>
        <sz val="12"/>
        <color indexed="8"/>
        <rFont val="標楷體"/>
        <family val="4"/>
        <charset val="136"/>
      </rPr>
      <t>109年12月31日</t>
    </r>
    <phoneticPr fontId="2" type="noConversion"/>
  </si>
  <si>
    <r>
      <t>中華民國</t>
    </r>
    <r>
      <rPr>
        <sz val="12"/>
        <color indexed="8"/>
        <rFont val="標楷體"/>
        <family val="4"/>
        <charset val="136"/>
      </rPr>
      <t>109年01月15</t>
    </r>
    <phoneticPr fontId="2" type="noConversion"/>
  </si>
  <si>
    <t>執行累計表</t>
    <phoneticPr fontId="2" type="noConversion"/>
  </si>
  <si>
    <t>融資調度</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</si>
</sst>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Red]\-#,##0.00;&quot;…&quot;"/>
    <numFmt numFmtId="177" formatCode="#,##0_);[Red]\(#,##0\)"/>
    <numFmt numFmtId="178" formatCode="#,###\-_);[Red]\(#,###\-\)"/>
    <numFmt numFmtId="179" formatCode="#,##0_ "/>
  </numFmts>
  <fonts count="38">
    <font>
      <sz val="12"/>
      <color theme="1"/>
      <name val="新細明體"/>
      <family val="1"/>
      <charset val="136"/>
      <scheme val="minor"/>
    </font>
    <font>
      <sz val="12"/>
      <color indexed="8"/>
      <name val="新細明體"/>
      <family val="1"/>
      <charset val="136"/>
    </font>
    <font>
      <sz val="9"/>
      <name val="新細明體"/>
      <family val="1"/>
      <charset val="136"/>
    </font>
    <font>
      <sz val="11"/>
      <color indexed="8"/>
      <name val="新細明體"/>
      <family val="1"/>
      <charset val="136"/>
    </font>
    <font>
      <sz val="9"/>
      <color indexed="8"/>
      <name val="Arial"/>
      <family val="2"/>
    </font>
    <font>
      <sz val="12"/>
      <name val="Times New Roman"/>
      <family val="1"/>
    </font>
    <font>
      <sz val="9"/>
      <name val="細明體"/>
      <family val="3"/>
      <charset val="136"/>
    </font>
    <font>
      <sz val="12"/>
      <name val="新細明體"/>
      <family val="1"/>
      <charset val="136"/>
    </font>
    <font>
      <sz val="10"/>
      <name val="新細明體"/>
      <family val="1"/>
      <charset val="136"/>
    </font>
    <font>
      <sz val="10"/>
      <name val="Arial"/>
      <family val="2"/>
    </font>
    <font>
      <sz val="10"/>
      <name val="Times New Roman"/>
      <family val="1"/>
    </font>
    <font>
      <sz val="14"/>
      <name val="華康楷書體W5"/>
      <family val="1"/>
      <charset val="136"/>
    </font>
    <font>
      <sz val="11"/>
      <name val="新細明體"/>
      <family val="1"/>
      <charset val="136"/>
    </font>
    <font>
      <sz val="9"/>
      <name val="Arial"/>
      <family val="2"/>
    </font>
    <font>
      <sz val="16"/>
      <name val="Arial"/>
      <family val="2"/>
    </font>
    <font>
      <sz val="15"/>
      <name val="Arial"/>
      <family val="2"/>
    </font>
    <font>
      <sz val="12"/>
      <name val="Arial"/>
      <family val="2"/>
    </font>
    <font>
      <sz val="12"/>
      <name val="標楷體"/>
      <family val="4"/>
      <charset val="136"/>
    </font>
    <font>
      <sz val="14"/>
      <name val="標楷體"/>
      <family val="4"/>
      <charset val="136"/>
    </font>
    <font>
      <sz val="14"/>
      <color indexed="8"/>
      <name val="標楷體"/>
      <family val="4"/>
      <charset val="136"/>
    </font>
    <font>
      <sz val="12"/>
      <color indexed="8"/>
      <name val="標楷體"/>
      <family val="4"/>
      <charset val="136"/>
    </font>
    <font>
      <sz val="9"/>
      <name val="新細明體"/>
      <family val="1"/>
      <charset val="136"/>
      <scheme val="minor"/>
    </font>
    <font>
      <sz val="6"/>
      <color indexed="8"/>
      <name val="標楷體"/>
      <family val="4"/>
      <charset val="136"/>
    </font>
    <font>
      <sz val="10"/>
      <color indexed="8"/>
      <name val="新細明體"/>
      <family val="1"/>
      <charset val="136"/>
    </font>
    <font>
      <sz val="10"/>
      <color indexed="8"/>
      <name val="Arial"/>
      <family val="2"/>
    </font>
    <font>
      <sz val="6"/>
      <color indexed="8"/>
      <name val="Arial"/>
      <family val="2"/>
    </font>
    <font>
      <sz val="7"/>
      <name val="Arial"/>
      <family val="2"/>
    </font>
    <font>
      <sz val="7"/>
      <color indexed="8"/>
      <name val="Arial"/>
      <family val="2"/>
    </font>
    <font>
      <sz val="8"/>
      <color indexed="8"/>
      <name val="新細明體"/>
      <family val="1"/>
      <charset val="136"/>
    </font>
    <font>
      <sz val="9"/>
      <color indexed="8"/>
      <name val="標楷體"/>
      <family val="4"/>
      <charset val="136"/>
    </font>
    <font>
      <sz val="15"/>
      <color indexed="8"/>
      <name val="標楷體"/>
      <family val="4"/>
      <charset val="136"/>
    </font>
    <font>
      <sz val="16"/>
      <color indexed="8"/>
      <name val="標楷體"/>
      <family val="4"/>
      <charset val="136"/>
    </font>
    <font>
      <sz val="9"/>
      <color indexed="8"/>
      <name val="新細明體"/>
      <family val="1"/>
      <charset val="136"/>
    </font>
    <font>
      <sz val="11"/>
      <color indexed="8"/>
      <name val="Arial"/>
      <family val="2"/>
    </font>
    <font>
      <sz val="8"/>
      <color indexed="8"/>
      <name val="標楷體"/>
      <family val="4"/>
      <charset val="136"/>
    </font>
    <font>
      <sz val="9"/>
      <color indexed="8"/>
      <name val="細明體"/>
      <family val="3"/>
      <charset val="136"/>
    </font>
    <font>
      <sz val="8"/>
      <color indexed="8"/>
      <name val="Arial"/>
      <family val="2"/>
    </font>
    <font>
      <sz val="11"/>
      <color indexed="8"/>
      <name val="標楷體"/>
      <family val="4"/>
      <charset val="136"/>
    </font>
  </fonts>
  <fills count="2">
    <fill>
      <patternFill patternType="none"/>
    </fill>
    <fill>
      <patternFill patternType="gray125"/>
    </fill>
  </fills>
  <borders count="16">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5" fillId="0" borderId="0"/>
    <xf numFmtId="0" fontId="7" fillId="0" borderId="0"/>
  </cellStyleXfs>
  <cellXfs count="297">
    <xf numFmtId="0" fontId="0" fillId="0" borderId="0" xfId="0">
      <alignment vertical="center"/>
    </xf>
    <xf numFmtId="0" fontId="7" fillId="0" borderId="0" xfId="2" applyFont="1" applyBorder="1" applyAlignment="1">
      <alignment vertical="center"/>
    </xf>
    <xf numFmtId="0" fontId="7" fillId="0" borderId="0" xfId="2" applyFont="1" applyAlignment="1">
      <alignment vertical="top"/>
    </xf>
    <xf numFmtId="0" fontId="7" fillId="0" borderId="1" xfId="2" applyFont="1" applyBorder="1" applyAlignment="1">
      <alignment horizontal="left" vertical="center"/>
    </xf>
    <xf numFmtId="0" fontId="7" fillId="0" borderId="0" xfId="2" applyFont="1" applyAlignment="1">
      <alignment vertical="center"/>
    </xf>
    <xf numFmtId="0" fontId="7" fillId="0" borderId="0" xfId="2" applyFont="1" applyBorder="1"/>
    <xf numFmtId="0" fontId="7" fillId="0" borderId="0" xfId="2" applyFont="1"/>
    <xf numFmtId="0" fontId="12" fillId="0" borderId="1" xfId="2" applyFont="1" applyBorder="1" applyAlignment="1">
      <alignment horizontal="left" vertical="center"/>
    </xf>
    <xf numFmtId="0" fontId="8" fillId="0" borderId="1" xfId="2" applyFont="1" applyBorder="1" applyAlignment="1">
      <alignment horizontal="left" vertical="center"/>
    </xf>
    <xf numFmtId="0" fontId="12" fillId="0" borderId="2" xfId="2" applyFont="1" applyBorder="1" applyAlignment="1">
      <alignment horizontal="left" vertical="center"/>
    </xf>
    <xf numFmtId="0" fontId="12" fillId="0" borderId="0" xfId="2" quotePrefix="1" applyFont="1" applyBorder="1" applyAlignment="1">
      <alignment horizontal="center"/>
    </xf>
    <xf numFmtId="176" fontId="12" fillId="0" borderId="0" xfId="2" applyNumberFormat="1" applyFont="1" applyBorder="1" applyAlignment="1">
      <alignment horizontal="right"/>
    </xf>
    <xf numFmtId="0" fontId="12" fillId="0" borderId="0" xfId="2" applyFont="1" applyBorder="1" applyAlignment="1">
      <alignment horizontal="left"/>
    </xf>
    <xf numFmtId="0" fontId="12" fillId="0" borderId="1" xfId="2" quotePrefix="1" applyFont="1" applyBorder="1" applyAlignment="1">
      <alignment horizontal="center"/>
    </xf>
    <xf numFmtId="0" fontId="12" fillId="0" borderId="1" xfId="2" applyFont="1" applyBorder="1" applyAlignment="1">
      <alignment horizontal="left"/>
    </xf>
    <xf numFmtId="0" fontId="3" fillId="0" borderId="1" xfId="0" applyFont="1" applyFill="1" applyBorder="1" applyAlignment="1">
      <alignment horizontal="left" wrapText="1"/>
    </xf>
    <xf numFmtId="177" fontId="13" fillId="0" borderId="1" xfId="2" applyNumberFormat="1" applyFont="1" applyBorder="1" applyAlignment="1">
      <alignment horizontal="right"/>
    </xf>
    <xf numFmtId="177" fontId="13" fillId="0" borderId="3" xfId="2" applyNumberFormat="1" applyFont="1" applyBorder="1" applyAlignment="1">
      <alignment horizontal="right"/>
    </xf>
    <xf numFmtId="177" fontId="13" fillId="0" borderId="4" xfId="2" applyNumberFormat="1" applyFont="1" applyBorder="1" applyAlignment="1">
      <alignment horizontal="right"/>
    </xf>
    <xf numFmtId="177" fontId="4" fillId="0" borderId="3" xfId="0" applyNumberFormat="1" applyFont="1" applyFill="1" applyBorder="1" applyAlignment="1">
      <alignment horizontal="right"/>
    </xf>
    <xf numFmtId="177" fontId="13" fillId="0" borderId="5" xfId="2" applyNumberFormat="1" applyFont="1" applyBorder="1" applyAlignment="1">
      <alignment horizontal="right"/>
    </xf>
    <xf numFmtId="177" fontId="9" fillId="0" borderId="1" xfId="2" applyNumberFormat="1" applyFont="1" applyBorder="1" applyAlignment="1">
      <alignment horizontal="right" vertical="center"/>
    </xf>
    <xf numFmtId="177" fontId="9" fillId="0" borderId="3" xfId="2" applyNumberFormat="1" applyFont="1" applyBorder="1" applyAlignment="1">
      <alignment horizontal="right" vertical="center"/>
    </xf>
    <xf numFmtId="177" fontId="9" fillId="0" borderId="5" xfId="2" applyNumberFormat="1" applyFont="1" applyBorder="1" applyAlignment="1">
      <alignment horizontal="right" vertical="center"/>
    </xf>
    <xf numFmtId="177" fontId="9" fillId="0" borderId="2" xfId="2" applyNumberFormat="1" applyFont="1" applyBorder="1" applyAlignment="1">
      <alignment horizontal="right" vertical="center"/>
    </xf>
    <xf numFmtId="177" fontId="9" fillId="0" borderId="6" xfId="2" applyNumberFormat="1" applyFont="1" applyBorder="1" applyAlignment="1">
      <alignment horizontal="right" vertical="center"/>
    </xf>
    <xf numFmtId="177" fontId="9" fillId="0" borderId="7" xfId="2" applyNumberFormat="1" applyFont="1" applyBorder="1" applyAlignment="1">
      <alignment horizontal="right" vertical="center"/>
    </xf>
    <xf numFmtId="178" fontId="13" fillId="0" borderId="1" xfId="2" applyNumberFormat="1" applyFont="1" applyBorder="1" applyAlignment="1">
      <alignment horizontal="right"/>
    </xf>
    <xf numFmtId="178" fontId="9" fillId="0" borderId="1" xfId="2" applyNumberFormat="1" applyFont="1" applyBorder="1" applyAlignment="1">
      <alignment horizontal="right" vertical="center"/>
    </xf>
    <xf numFmtId="178" fontId="9" fillId="0" borderId="2" xfId="2" applyNumberFormat="1" applyFont="1" applyBorder="1" applyAlignment="1">
      <alignment horizontal="right" vertical="center"/>
    </xf>
    <xf numFmtId="0" fontId="15" fillId="0" borderId="0" xfId="2" applyFont="1" applyAlignment="1">
      <alignment vertical="center"/>
    </xf>
    <xf numFmtId="0" fontId="14" fillId="0" borderId="0" xfId="2" applyFont="1" applyAlignment="1">
      <alignment vertical="center"/>
    </xf>
    <xf numFmtId="0" fontId="16" fillId="0" borderId="0" xfId="2" applyFont="1" applyAlignment="1">
      <alignment vertical="center"/>
    </xf>
    <xf numFmtId="0" fontId="16" fillId="0" borderId="0" xfId="2" applyFont="1"/>
    <xf numFmtId="0" fontId="17" fillId="0" borderId="0" xfId="2" quotePrefix="1" applyFont="1" applyAlignment="1">
      <alignment horizontal="centerContinuous"/>
    </xf>
    <xf numFmtId="0" fontId="17" fillId="0" borderId="0" xfId="2" applyFont="1" applyAlignment="1">
      <alignment horizontal="centerContinuous"/>
    </xf>
    <xf numFmtId="0" fontId="17" fillId="0" borderId="0" xfId="2" applyFont="1" applyAlignment="1">
      <alignment horizontal="right" vertical="center"/>
    </xf>
    <xf numFmtId="0" fontId="17" fillId="0" borderId="0" xfId="2" applyFont="1" applyAlignment="1">
      <alignment vertical="center"/>
    </xf>
    <xf numFmtId="0" fontId="17" fillId="0" borderId="0" xfId="2" applyFont="1"/>
    <xf numFmtId="0" fontId="17" fillId="0" borderId="0" xfId="2" applyFont="1" applyBorder="1" applyAlignment="1">
      <alignment horizontal="right" vertical="center"/>
    </xf>
    <xf numFmtId="0" fontId="17" fillId="0" borderId="8" xfId="2" applyFont="1" applyBorder="1" applyAlignment="1">
      <alignment horizontal="centerContinuous" vertical="center"/>
    </xf>
    <xf numFmtId="0" fontId="17" fillId="0" borderId="9" xfId="2" applyFont="1" applyBorder="1" applyAlignment="1">
      <alignment horizontal="centerContinuous" vertical="center"/>
    </xf>
    <xf numFmtId="0" fontId="17" fillId="0" borderId="9" xfId="2" applyFont="1" applyBorder="1" applyAlignment="1">
      <alignment horizontal="center" vertical="center" wrapText="1"/>
    </xf>
    <xf numFmtId="0" fontId="17" fillId="0" borderId="10" xfId="2" applyFont="1" applyBorder="1" applyAlignment="1">
      <alignment horizontal="center" vertical="center"/>
    </xf>
    <xf numFmtId="0" fontId="17" fillId="0" borderId="10" xfId="2" applyFont="1" applyBorder="1" applyAlignment="1">
      <alignment horizontal="center" vertical="center" wrapText="1"/>
    </xf>
    <xf numFmtId="0" fontId="17" fillId="0" borderId="9" xfId="2" applyFont="1" applyBorder="1" applyAlignment="1">
      <alignment horizontal="distributed" vertical="center" wrapText="1" justifyLastLine="1"/>
    </xf>
    <xf numFmtId="0" fontId="17" fillId="0" borderId="9" xfId="2" applyFont="1" applyBorder="1" applyAlignment="1">
      <alignment horizontal="center" vertical="center"/>
    </xf>
    <xf numFmtId="178" fontId="13" fillId="0" borderId="5" xfId="2" applyNumberFormat="1" applyFont="1" applyBorder="1" applyAlignment="1">
      <alignment horizontal="right"/>
    </xf>
    <xf numFmtId="178" fontId="13" fillId="0" borderId="3" xfId="2" applyNumberFormat="1" applyFont="1" applyBorder="1" applyAlignment="1">
      <alignment horizontal="right"/>
    </xf>
    <xf numFmtId="0" fontId="18" fillId="0" borderId="0" xfId="2" applyFont="1" applyAlignment="1">
      <alignment vertical="center"/>
    </xf>
    <xf numFmtId="0" fontId="18" fillId="0" borderId="0" xfId="2" applyFont="1" applyAlignment="1">
      <alignment horizontal="centerContinuous" vertical="center"/>
    </xf>
    <xf numFmtId="0" fontId="18" fillId="0" borderId="0" xfId="2" applyFont="1" applyAlignment="1">
      <alignment horizontal="right" vertical="center"/>
    </xf>
    <xf numFmtId="0" fontId="18" fillId="0" borderId="0" xfId="2" quotePrefix="1" applyFont="1" applyAlignment="1">
      <alignment vertical="center"/>
    </xf>
    <xf numFmtId="0" fontId="18" fillId="0" borderId="0" xfId="2" applyFont="1" applyBorder="1" applyAlignment="1">
      <alignment vertical="center"/>
    </xf>
    <xf numFmtId="0" fontId="18" fillId="0" borderId="0" xfId="2" applyFont="1" applyAlignment="1">
      <alignment horizontal="right" vertical="center"/>
    </xf>
    <xf numFmtId="0" fontId="19" fillId="0" borderId="0" xfId="0" applyFont="1" applyAlignment="1">
      <alignment vertical="center"/>
    </xf>
    <xf numFmtId="0" fontId="17" fillId="0" borderId="11" xfId="2" quotePrefix="1" applyFont="1" applyBorder="1" applyAlignment="1">
      <alignment horizontal="center" vertical="center"/>
    </xf>
    <xf numFmtId="0" fontId="17" fillId="0" borderId="2" xfId="2" quotePrefix="1" applyFont="1" applyBorder="1" applyAlignment="1">
      <alignment horizontal="center" vertical="center"/>
    </xf>
    <xf numFmtId="0" fontId="17" fillId="0" borderId="4" xfId="2" applyFont="1" applyBorder="1" applyAlignment="1">
      <alignment horizontal="distributed" vertical="center" wrapText="1" justifyLastLine="1"/>
    </xf>
    <xf numFmtId="0" fontId="17" fillId="0" borderId="7" xfId="2" applyFont="1" applyBorder="1" applyAlignment="1">
      <alignment horizontal="distributed" vertical="center" wrapText="1" justifyLastLine="1"/>
    </xf>
    <xf numFmtId="0" fontId="17" fillId="0" borderId="12" xfId="2" applyFont="1" applyBorder="1" applyAlignment="1">
      <alignment horizontal="center" vertical="center"/>
    </xf>
    <xf numFmtId="0" fontId="17" fillId="0" borderId="13" xfId="2" applyFont="1" applyBorder="1" applyAlignment="1">
      <alignment horizontal="center" vertical="center"/>
    </xf>
    <xf numFmtId="0" fontId="17" fillId="0" borderId="9" xfId="2" applyFont="1" applyBorder="1" applyAlignment="1">
      <alignment horizontal="center" vertical="center"/>
    </xf>
    <xf numFmtId="0" fontId="17" fillId="0" borderId="8" xfId="2" applyFont="1" applyBorder="1" applyAlignment="1">
      <alignment horizontal="center" vertical="center"/>
    </xf>
    <xf numFmtId="0" fontId="17" fillId="0" borderId="6" xfId="2" applyFont="1" applyBorder="1" applyAlignment="1">
      <alignment horizontal="center" vertical="center"/>
    </xf>
    <xf numFmtId="49" fontId="20" fillId="0" borderId="9" xfId="0" applyNumberFormat="1" applyFont="1" applyBorder="1" applyAlignment="1">
      <alignment horizontal="center" vertical="center" wrapText="1"/>
    </xf>
    <xf numFmtId="179" fontId="20" fillId="0" borderId="12" xfId="0" applyNumberFormat="1" applyFont="1" applyBorder="1" applyAlignment="1">
      <alignment horizontal="center" vertical="center" wrapText="1"/>
    </xf>
    <xf numFmtId="179" fontId="20" fillId="0" borderId="9"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179" fontId="20" fillId="0" borderId="13" xfId="0" applyNumberFormat="1" applyFont="1" applyBorder="1" applyAlignment="1">
      <alignment horizontal="center" vertical="center" wrapText="1"/>
    </xf>
    <xf numFmtId="49" fontId="22" fillId="0" borderId="0" xfId="0" applyNumberFormat="1" applyFont="1" applyBorder="1" applyAlignment="1">
      <alignment vertical="center" wrapText="1"/>
    </xf>
    <xf numFmtId="49" fontId="23" fillId="0" borderId="1" xfId="0" applyNumberFormat="1" applyFont="1" applyBorder="1" applyAlignment="1">
      <alignment vertical="center" wrapText="1"/>
    </xf>
    <xf numFmtId="3" fontId="24" fillId="0" borderId="4" xfId="0" applyNumberFormat="1" applyFont="1" applyBorder="1" applyAlignment="1">
      <alignment horizontal="right" vertical="center" wrapText="1"/>
    </xf>
    <xf numFmtId="3" fontId="24" fillId="0" borderId="11" xfId="0" applyNumberFormat="1" applyFont="1" applyBorder="1" applyAlignment="1">
      <alignment horizontal="right" vertical="center" wrapText="1"/>
    </xf>
    <xf numFmtId="3" fontId="23" fillId="0" borderId="1" xfId="0" applyNumberFormat="1" applyFont="1" applyBorder="1" applyAlignment="1">
      <alignment vertical="center" wrapText="1"/>
    </xf>
    <xf numFmtId="3" fontId="24" fillId="0" borderId="14" xfId="0" applyNumberFormat="1" applyFont="1" applyBorder="1" applyAlignment="1">
      <alignment horizontal="right" vertical="center" wrapText="1"/>
    </xf>
    <xf numFmtId="49" fontId="25" fillId="0" borderId="0" xfId="0" applyNumberFormat="1" applyFont="1" applyBorder="1" applyAlignment="1">
      <alignment vertical="center" wrapText="1"/>
    </xf>
    <xf numFmtId="3" fontId="24" fillId="0" borderId="5" xfId="0" applyNumberFormat="1" applyFont="1" applyBorder="1" applyAlignment="1">
      <alignment horizontal="right" vertical="center" wrapText="1"/>
    </xf>
    <xf numFmtId="3" fontId="24" fillId="0" borderId="1" xfId="0" applyNumberFormat="1" applyFont="1" applyBorder="1" applyAlignment="1">
      <alignment horizontal="right" vertical="center" wrapText="1"/>
    </xf>
    <xf numFmtId="3" fontId="24" fillId="0" borderId="0" xfId="0" applyNumberFormat="1" applyFont="1" applyBorder="1" applyAlignment="1">
      <alignment horizontal="right" vertical="center" wrapText="1"/>
    </xf>
    <xf numFmtId="3" fontId="9" fillId="0" borderId="5" xfId="0"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3" fontId="26" fillId="0" borderId="1" xfId="0" applyNumberFormat="1" applyFont="1" applyBorder="1" applyAlignment="1">
      <alignment horizontal="right" vertical="center" wrapText="1"/>
    </xf>
    <xf numFmtId="3" fontId="27" fillId="0" borderId="0" xfId="0" applyNumberFormat="1" applyFont="1" applyBorder="1" applyAlignment="1">
      <alignment horizontal="right" vertical="center" wrapText="1"/>
    </xf>
    <xf numFmtId="3" fontId="27" fillId="0" borderId="1" xfId="0" applyNumberFormat="1" applyFont="1" applyBorder="1" applyAlignment="1">
      <alignment horizontal="right" vertical="center" wrapText="1"/>
    </xf>
    <xf numFmtId="3" fontId="28" fillId="0" borderId="3" xfId="0" applyNumberFormat="1" applyFont="1" applyBorder="1" applyAlignment="1">
      <alignment vertical="center" wrapText="1"/>
    </xf>
    <xf numFmtId="3" fontId="27" fillId="0" borderId="5" xfId="0" applyNumberFormat="1" applyFont="1" applyBorder="1" applyAlignment="1">
      <alignment horizontal="right" vertical="center" wrapText="1"/>
    </xf>
    <xf numFmtId="3" fontId="23" fillId="0" borderId="3" xfId="0" applyNumberFormat="1" applyFont="1" applyBorder="1" applyAlignment="1">
      <alignment vertical="center" wrapText="1"/>
    </xf>
    <xf numFmtId="49" fontId="28" fillId="0" borderId="1" xfId="0" applyNumberFormat="1" applyFont="1" applyBorder="1" applyAlignment="1">
      <alignment vertical="center" wrapText="1"/>
    </xf>
    <xf numFmtId="4" fontId="27" fillId="0" borderId="5" xfId="0" applyNumberFormat="1" applyFont="1" applyBorder="1" applyAlignment="1">
      <alignment horizontal="right" vertical="center" wrapText="1"/>
    </xf>
    <xf numFmtId="4" fontId="27" fillId="0" borderId="1" xfId="0" applyNumberFormat="1" applyFont="1" applyBorder="1" applyAlignment="1">
      <alignment horizontal="right" vertical="center" wrapText="1"/>
    </xf>
    <xf numFmtId="49" fontId="28" fillId="0" borderId="3" xfId="0" applyNumberFormat="1" applyFont="1" applyBorder="1" applyAlignment="1">
      <alignment vertical="center" wrapText="1"/>
    </xf>
    <xf numFmtId="4" fontId="27" fillId="0" borderId="0" xfId="0" applyNumberFormat="1" applyFont="1" applyBorder="1" applyAlignment="1">
      <alignment horizontal="right" vertical="center" wrapText="1"/>
    </xf>
    <xf numFmtId="49" fontId="23" fillId="0" borderId="2" xfId="0" applyNumberFormat="1" applyFont="1" applyBorder="1" applyAlignment="1">
      <alignment horizontal="center" vertical="center" wrapText="1"/>
    </xf>
    <xf numFmtId="179" fontId="24" fillId="0" borderId="7" xfId="0" applyNumberFormat="1" applyFont="1" applyBorder="1" applyAlignment="1">
      <alignment horizontal="right" vertical="center" wrapText="1"/>
    </xf>
    <xf numFmtId="179" fontId="24" fillId="0" borderId="2" xfId="0" applyNumberFormat="1" applyFont="1" applyBorder="1" applyAlignment="1">
      <alignment horizontal="right" vertical="center" wrapText="1"/>
    </xf>
    <xf numFmtId="179" fontId="23" fillId="0" borderId="6" xfId="0" applyNumberFormat="1" applyFont="1" applyBorder="1" applyAlignment="1">
      <alignment horizontal="center" vertical="center" wrapText="1"/>
    </xf>
    <xf numFmtId="179" fontId="24" fillId="0" borderId="15" xfId="0" applyNumberFormat="1" applyFont="1" applyBorder="1" applyAlignment="1">
      <alignment horizontal="right" vertical="center" wrapText="1"/>
    </xf>
    <xf numFmtId="49" fontId="25" fillId="0" borderId="15" xfId="0" applyNumberFormat="1" applyFont="1" applyBorder="1" applyAlignment="1">
      <alignment vertical="center" wrapText="1"/>
    </xf>
    <xf numFmtId="4" fontId="27" fillId="0" borderId="3" xfId="0" applyNumberFormat="1" applyFont="1" applyBorder="1" applyAlignment="1">
      <alignment horizontal="right" vertical="center" wrapText="1"/>
    </xf>
    <xf numFmtId="0" fontId="4" fillId="0" borderId="0" xfId="1" applyFont="1" applyBorder="1" applyAlignment="1">
      <alignment horizontal="center" vertical="top" wrapText="1"/>
    </xf>
    <xf numFmtId="0" fontId="29" fillId="0" borderId="0" xfId="1" applyFont="1" applyBorder="1" applyAlignment="1">
      <alignment horizontal="left" vertical="top" wrapText="1"/>
    </xf>
    <xf numFmtId="3" fontId="4" fillId="0" borderId="0" xfId="1" applyNumberFormat="1" applyFont="1" applyBorder="1" applyAlignment="1">
      <alignment horizontal="right" vertical="center"/>
    </xf>
    <xf numFmtId="3" fontId="4" fillId="0" borderId="0" xfId="1" applyNumberFormat="1" applyFont="1" applyBorder="1" applyAlignment="1">
      <alignment horizontal="right" vertical="center"/>
    </xf>
    <xf numFmtId="3" fontId="4" fillId="0" borderId="0" xfId="1" applyNumberFormat="1" applyFont="1" applyBorder="1" applyAlignment="1">
      <alignment horizontal="left" vertical="center"/>
    </xf>
    <xf numFmtId="0" fontId="30" fillId="0" borderId="0" xfId="1" applyFont="1" applyAlignment="1">
      <alignment vertical="center" wrapText="1"/>
    </xf>
    <xf numFmtId="0" fontId="29" fillId="0" borderId="0" xfId="1" applyFont="1" applyBorder="1" applyAlignment="1">
      <alignment horizontal="center" vertical="top" wrapText="1"/>
    </xf>
    <xf numFmtId="3" fontId="19" fillId="0" borderId="0" xfId="1" applyNumberFormat="1" applyFont="1" applyBorder="1" applyAlignment="1">
      <alignment horizontal="right" vertical="center"/>
    </xf>
    <xf numFmtId="0" fontId="19" fillId="0" borderId="0" xfId="1" applyFont="1" applyAlignment="1">
      <alignment vertical="center"/>
    </xf>
    <xf numFmtId="3" fontId="19" fillId="0" borderId="0" xfId="1" applyNumberFormat="1" applyFont="1" applyBorder="1" applyAlignment="1">
      <alignment horizontal="left" vertical="center"/>
    </xf>
    <xf numFmtId="3" fontId="29" fillId="0" borderId="0" xfId="1" applyNumberFormat="1" applyFont="1" applyBorder="1" applyAlignment="1">
      <alignment horizontal="right" vertical="center"/>
    </xf>
    <xf numFmtId="0" fontId="31" fillId="0" borderId="0" xfId="1" applyFont="1" applyAlignment="1">
      <alignment vertical="center" wrapText="1"/>
    </xf>
    <xf numFmtId="0" fontId="31" fillId="0" borderId="0" xfId="1" applyFont="1" applyBorder="1" applyAlignment="1">
      <alignment horizontal="left" vertical="top" wrapText="1"/>
    </xf>
    <xf numFmtId="3" fontId="31" fillId="0" borderId="0" xfId="1" applyNumberFormat="1" applyFont="1" applyBorder="1" applyAlignment="1">
      <alignment horizontal="right" vertical="center"/>
    </xf>
    <xf numFmtId="0" fontId="19" fillId="0" borderId="0" xfId="1" applyFont="1" applyAlignment="1">
      <alignment horizontal="right" vertical="center"/>
    </xf>
    <xf numFmtId="3" fontId="19" fillId="0" borderId="0" xfId="1" quotePrefix="1" applyNumberFormat="1" applyFont="1" applyBorder="1" applyAlignment="1">
      <alignment horizontal="left" vertical="center"/>
    </xf>
    <xf numFmtId="3" fontId="31" fillId="0" borderId="0" xfId="1" applyNumberFormat="1" applyFont="1" applyBorder="1" applyAlignment="1">
      <alignment horizontal="left" vertical="center"/>
    </xf>
    <xf numFmtId="0" fontId="20" fillId="0" borderId="15" xfId="1" applyFont="1" applyBorder="1" applyAlignment="1">
      <alignment horizontal="left" vertical="top" wrapText="1"/>
    </xf>
    <xf numFmtId="3" fontId="20" fillId="0" borderId="0" xfId="1" applyNumberFormat="1" applyFont="1" applyBorder="1" applyAlignment="1">
      <alignment horizontal="right" vertical="center"/>
    </xf>
    <xf numFmtId="3" fontId="20" fillId="0" borderId="15" xfId="1" applyNumberFormat="1" applyFont="1" applyBorder="1" applyAlignment="1">
      <alignment horizontal="right" vertical="center"/>
    </xf>
    <xf numFmtId="0" fontId="20" fillId="0" borderId="15" xfId="1" applyFont="1" applyBorder="1" applyAlignment="1">
      <alignment horizontal="right" vertical="center"/>
    </xf>
    <xf numFmtId="3" fontId="20" fillId="0" borderId="15" xfId="1" applyNumberFormat="1" applyFont="1" applyBorder="1" applyAlignment="1">
      <alignment horizontal="left" vertical="center"/>
    </xf>
    <xf numFmtId="3" fontId="20" fillId="0" borderId="0" xfId="1" applyNumberFormat="1" applyFont="1" applyBorder="1" applyAlignment="1">
      <alignment horizontal="left" vertical="center"/>
    </xf>
    <xf numFmtId="0" fontId="20" fillId="0" borderId="0" xfId="1" applyFont="1" applyAlignment="1">
      <alignment vertical="center" wrapText="1"/>
    </xf>
    <xf numFmtId="0" fontId="20" fillId="0" borderId="13" xfId="1" applyFont="1" applyBorder="1" applyAlignment="1">
      <alignment horizontal="distributed" vertical="center" wrapText="1" justifyLastLine="1"/>
    </xf>
    <xf numFmtId="0" fontId="20" fillId="0" borderId="9" xfId="1" applyFont="1" applyBorder="1" applyAlignment="1">
      <alignment horizontal="distributed" vertical="center" wrapText="1" justifyLastLine="1"/>
    </xf>
    <xf numFmtId="3" fontId="20" fillId="0" borderId="12" xfId="1" applyNumberFormat="1" applyFont="1" applyBorder="1" applyAlignment="1">
      <alignment horizontal="distributed" vertical="center" wrapText="1" justifyLastLine="1"/>
    </xf>
    <xf numFmtId="3" fontId="20" fillId="0" borderId="13" xfId="1" applyNumberFormat="1" applyFont="1" applyBorder="1" applyAlignment="1">
      <alignment horizontal="distributed" vertical="center" wrapText="1" justifyLastLine="1"/>
    </xf>
    <xf numFmtId="3" fontId="20" fillId="0" borderId="9" xfId="1" applyNumberFormat="1" applyFont="1" applyBorder="1" applyAlignment="1">
      <alignment horizontal="distributed" vertical="center" wrapText="1" justifyLastLine="1"/>
    </xf>
    <xf numFmtId="3" fontId="20" fillId="0" borderId="12" xfId="1" applyNumberFormat="1" applyFont="1" applyBorder="1" applyAlignment="1">
      <alignment vertical="center" wrapText="1"/>
    </xf>
    <xf numFmtId="3" fontId="20" fillId="0" borderId="13" xfId="1" applyNumberFormat="1" applyFont="1" applyBorder="1" applyAlignment="1">
      <alignment vertical="center" wrapText="1"/>
    </xf>
    <xf numFmtId="0" fontId="20" fillId="0" borderId="9" xfId="1" applyFont="1" applyBorder="1" applyAlignment="1">
      <alignment vertical="center" wrapText="1"/>
    </xf>
    <xf numFmtId="3" fontId="20" fillId="0" borderId="4" xfId="1" applyNumberFormat="1" applyFont="1" applyBorder="1" applyAlignment="1">
      <alignment horizontal="distributed" vertical="center" wrapText="1" justifyLastLine="1"/>
    </xf>
    <xf numFmtId="0" fontId="20" fillId="0" borderId="9" xfId="1" applyFont="1" applyBorder="1" applyAlignment="1">
      <alignment horizontal="distributed" vertical="center" wrapText="1" justifyLastLine="1"/>
    </xf>
    <xf numFmtId="0" fontId="20" fillId="0" borderId="10" xfId="1" applyFont="1" applyBorder="1" applyAlignment="1">
      <alignment horizontal="distributed" vertical="center" wrapText="1" justifyLastLine="1"/>
    </xf>
    <xf numFmtId="3" fontId="20" fillId="0" borderId="10" xfId="1" applyNumberFormat="1" applyFont="1" applyBorder="1" applyAlignment="1">
      <alignment horizontal="distributed" vertical="center" wrapText="1" justifyLastLine="1"/>
    </xf>
    <xf numFmtId="3" fontId="20" fillId="0" borderId="7" xfId="1" applyNumberFormat="1" applyFont="1" applyBorder="1" applyAlignment="1">
      <alignment horizontal="distributed" vertical="center" wrapText="1" justifyLastLine="1"/>
    </xf>
    <xf numFmtId="0" fontId="32" fillId="0" borderId="11" xfId="1" applyFont="1" applyBorder="1" applyAlignment="1">
      <alignment horizontal="center" vertical="center" wrapText="1"/>
    </xf>
    <xf numFmtId="0" fontId="32" fillId="0" borderId="8" xfId="1" applyFont="1" applyBorder="1" applyAlignment="1">
      <alignment horizontal="center" vertical="center" wrapText="1"/>
    </xf>
    <xf numFmtId="0" fontId="32" fillId="0" borderId="8" xfId="1" applyFont="1" applyBorder="1" applyAlignment="1">
      <alignment horizontal="left" vertical="center" wrapText="1"/>
    </xf>
    <xf numFmtId="3" fontId="4" fillId="0" borderId="8" xfId="1" applyNumberFormat="1" applyFont="1" applyBorder="1" applyAlignment="1">
      <alignment horizontal="right" vertical="center"/>
    </xf>
    <xf numFmtId="3" fontId="4" fillId="0" borderId="4" xfId="1" applyNumberFormat="1" applyFont="1" applyBorder="1" applyAlignment="1">
      <alignment horizontal="right" vertical="center"/>
    </xf>
    <xf numFmtId="0" fontId="4" fillId="0" borderId="0" xfId="1" applyFont="1" applyAlignment="1">
      <alignment vertical="center" wrapText="1"/>
    </xf>
    <xf numFmtId="0" fontId="32" fillId="0" borderId="1" xfId="1" applyFont="1" applyBorder="1" applyAlignment="1">
      <alignment horizontal="center" vertical="center" wrapText="1"/>
    </xf>
    <xf numFmtId="0" fontId="32" fillId="0" borderId="3" xfId="1" applyFont="1" applyBorder="1" applyAlignment="1">
      <alignment horizontal="center" vertical="top" wrapText="1"/>
    </xf>
    <xf numFmtId="0" fontId="32" fillId="0" borderId="3" xfId="1" applyFont="1" applyBorder="1" applyAlignment="1">
      <alignment horizontal="left" vertical="top" wrapText="1"/>
    </xf>
    <xf numFmtId="3" fontId="4" fillId="0" borderId="3" xfId="1" applyNumberFormat="1" applyFont="1" applyBorder="1" applyAlignment="1">
      <alignment horizontal="right" vertical="top"/>
    </xf>
    <xf numFmtId="3" fontId="4" fillId="0" borderId="3" xfId="1" applyNumberFormat="1" applyFont="1" applyBorder="1" applyAlignment="1">
      <alignment horizontal="right" vertical="center"/>
    </xf>
    <xf numFmtId="3" fontId="4" fillId="0" borderId="5" xfId="1" applyNumberFormat="1" applyFont="1" applyBorder="1" applyAlignment="1">
      <alignment horizontal="right" vertical="center"/>
    </xf>
    <xf numFmtId="0" fontId="4" fillId="0" borderId="2" xfId="1" applyFont="1" applyBorder="1" applyAlignment="1">
      <alignment horizontal="center" vertical="top" wrapText="1"/>
    </xf>
    <xf numFmtId="0" fontId="4" fillId="0" borderId="6" xfId="1" applyFont="1" applyBorder="1" applyAlignment="1">
      <alignment horizontal="center" vertical="top" wrapText="1"/>
    </xf>
    <xf numFmtId="0" fontId="32" fillId="0" borderId="6" xfId="1" applyFont="1" applyBorder="1" applyAlignment="1">
      <alignment horizontal="left" vertical="top" wrapText="1"/>
    </xf>
    <xf numFmtId="3" fontId="4" fillId="0" borderId="6" xfId="1" applyNumberFormat="1" applyFont="1" applyBorder="1" applyAlignment="1">
      <alignment horizontal="right" vertical="top"/>
    </xf>
    <xf numFmtId="3" fontId="4" fillId="0" borderId="7" xfId="1" applyNumberFormat="1" applyFont="1" applyBorder="1" applyAlignment="1">
      <alignment horizontal="right" vertical="top"/>
    </xf>
    <xf numFmtId="0" fontId="32" fillId="0" borderId="0" xfId="1" applyFont="1" applyAlignment="1">
      <alignment vertical="center" wrapText="1"/>
    </xf>
    <xf numFmtId="0" fontId="4" fillId="0" borderId="1" xfId="1" applyFont="1" applyBorder="1" applyAlignment="1">
      <alignment horizontal="center" vertical="top" wrapText="1"/>
    </xf>
    <xf numFmtId="0" fontId="4" fillId="0" borderId="3" xfId="1" applyFont="1" applyBorder="1" applyAlignment="1">
      <alignment horizontal="center" vertical="top" wrapText="1"/>
    </xf>
    <xf numFmtId="3" fontId="4" fillId="0" borderId="5" xfId="1" applyNumberFormat="1" applyFont="1" applyBorder="1" applyAlignment="1">
      <alignment horizontal="right" vertical="top"/>
    </xf>
    <xf numFmtId="0" fontId="19" fillId="0" borderId="0" xfId="1" applyFont="1" applyBorder="1" applyAlignment="1">
      <alignment horizontal="center" vertical="top" wrapText="1"/>
    </xf>
    <xf numFmtId="3" fontId="19" fillId="0" borderId="0" xfId="1" applyNumberFormat="1" applyFont="1" applyBorder="1" applyAlignment="1">
      <alignment horizontal="right" vertical="center"/>
    </xf>
    <xf numFmtId="0" fontId="19" fillId="0" borderId="0" xfId="1" applyFont="1" applyAlignment="1">
      <alignment vertical="center" wrapText="1"/>
    </xf>
    <xf numFmtId="0" fontId="19" fillId="0" borderId="0" xfId="1" applyFont="1" applyBorder="1" applyAlignment="1">
      <alignment horizontal="left" vertical="top" wrapText="1"/>
    </xf>
    <xf numFmtId="3" fontId="19" fillId="0" borderId="0" xfId="1" applyNumberFormat="1" applyFont="1" applyBorder="1" applyAlignment="1">
      <alignment horizontal="left" vertical="center"/>
    </xf>
    <xf numFmtId="3" fontId="20" fillId="0" borderId="15" xfId="1" applyNumberFormat="1" applyFont="1" applyBorder="1" applyAlignment="1">
      <alignment horizontal="left" vertical="center"/>
    </xf>
    <xf numFmtId="0" fontId="20" fillId="0" borderId="15" xfId="1" applyFont="1" applyBorder="1" applyAlignment="1">
      <alignment vertical="center"/>
    </xf>
    <xf numFmtId="3" fontId="20" fillId="0" borderId="8" xfId="1" applyNumberFormat="1" applyFont="1" applyBorder="1" applyAlignment="1">
      <alignment horizontal="distributed" vertical="center" wrapText="1" justifyLastLine="1"/>
    </xf>
    <xf numFmtId="3" fontId="20" fillId="0" borderId="14" xfId="1" applyNumberFormat="1" applyFont="1" applyBorder="1" applyAlignment="1">
      <alignment horizontal="distributed" vertical="center" wrapText="1" justifyLastLine="1"/>
    </xf>
    <xf numFmtId="3" fontId="20" fillId="0" borderId="4" xfId="1" applyNumberFormat="1" applyFont="1" applyBorder="1" applyAlignment="1">
      <alignment horizontal="center" vertical="center" wrapText="1" justifyLastLine="1"/>
    </xf>
    <xf numFmtId="0" fontId="20" fillId="0" borderId="6" xfId="1" applyFont="1" applyBorder="1" applyAlignment="1">
      <alignment horizontal="distributed" vertical="center" wrapText="1" justifyLastLine="1"/>
    </xf>
    <xf numFmtId="0" fontId="20" fillId="0" borderId="15" xfId="1" applyFont="1" applyBorder="1" applyAlignment="1">
      <alignment horizontal="distributed" vertical="center" wrapText="1" justifyLastLine="1"/>
    </xf>
    <xf numFmtId="3" fontId="20" fillId="0" borderId="7" xfId="1" applyNumberFormat="1" applyFont="1" applyBorder="1" applyAlignment="1">
      <alignment horizontal="center" vertical="center" wrapText="1" justifyLastLine="1"/>
    </xf>
    <xf numFmtId="0" fontId="32" fillId="0" borderId="3" xfId="1" applyFont="1" applyBorder="1" applyAlignment="1">
      <alignment horizontal="center" vertical="center" wrapText="1"/>
    </xf>
    <xf numFmtId="0" fontId="32" fillId="0" borderId="3" xfId="1" applyFont="1" applyBorder="1" applyAlignment="1">
      <alignment horizontal="left" vertical="center" wrapText="1"/>
    </xf>
    <xf numFmtId="0" fontId="33" fillId="0" borderId="0" xfId="1" applyFont="1" applyAlignment="1">
      <alignment vertical="center" wrapText="1"/>
    </xf>
    <xf numFmtId="0" fontId="32" fillId="0" borderId="1" xfId="1" applyFont="1" applyBorder="1" applyAlignment="1">
      <alignment horizontal="center" vertical="top" wrapText="1"/>
    </xf>
    <xf numFmtId="0" fontId="34" fillId="0" borderId="0" xfId="3" applyFont="1" applyFill="1" applyBorder="1" applyAlignment="1">
      <alignment horizontal="center" vertical="top" wrapText="1"/>
    </xf>
    <xf numFmtId="3" fontId="19" fillId="0" borderId="0" xfId="3" applyNumberFormat="1" applyFont="1" applyFill="1" applyBorder="1" applyAlignment="1">
      <alignment horizontal="right" vertical="center"/>
    </xf>
    <xf numFmtId="0" fontId="19" fillId="0" borderId="0" xfId="3" applyFont="1" applyFill="1" applyAlignment="1">
      <alignment vertical="center"/>
    </xf>
    <xf numFmtId="3" fontId="19" fillId="0" borderId="0" xfId="3" applyNumberFormat="1" applyFont="1" applyFill="1" applyBorder="1" applyAlignment="1">
      <alignment horizontal="left" vertical="center"/>
    </xf>
    <xf numFmtId="0" fontId="31" fillId="0" borderId="0" xfId="3" applyFont="1" applyFill="1" applyAlignment="1">
      <alignment vertical="center" wrapText="1"/>
    </xf>
    <xf numFmtId="0" fontId="19" fillId="0" borderId="0" xfId="3" applyFont="1" applyFill="1" applyBorder="1" applyAlignment="1">
      <alignment horizontal="left" vertical="top" wrapText="1"/>
    </xf>
    <xf numFmtId="3" fontId="19" fillId="0" borderId="0" xfId="3" applyNumberFormat="1" applyFont="1" applyFill="1" applyBorder="1" applyAlignment="1">
      <alignment horizontal="right" vertical="center"/>
    </xf>
    <xf numFmtId="3" fontId="19" fillId="0" borderId="0" xfId="3" quotePrefix="1" applyNumberFormat="1" applyFont="1" applyFill="1" applyBorder="1" applyAlignment="1">
      <alignment horizontal="left" vertical="center"/>
    </xf>
    <xf numFmtId="3" fontId="19" fillId="0" borderId="0" xfId="3" applyNumberFormat="1" applyFont="1" applyFill="1" applyBorder="1" applyAlignment="1">
      <alignment horizontal="left" vertical="center"/>
    </xf>
    <xf numFmtId="0" fontId="20" fillId="0" borderId="15" xfId="3" applyFont="1" applyFill="1" applyBorder="1" applyAlignment="1">
      <alignment horizontal="left" vertical="top" wrapText="1"/>
    </xf>
    <xf numFmtId="3" fontId="20" fillId="0" borderId="0" xfId="3" applyNumberFormat="1" applyFont="1" applyFill="1" applyBorder="1" applyAlignment="1">
      <alignment horizontal="right" vertical="center"/>
    </xf>
    <xf numFmtId="3" fontId="20" fillId="0" borderId="15" xfId="3" applyNumberFormat="1" applyFont="1" applyFill="1" applyBorder="1" applyAlignment="1">
      <alignment horizontal="left" vertical="center"/>
    </xf>
    <xf numFmtId="3" fontId="20" fillId="0" borderId="0" xfId="3" applyNumberFormat="1" applyFont="1" applyFill="1" applyBorder="1" applyAlignment="1">
      <alignment horizontal="left" vertical="center"/>
    </xf>
    <xf numFmtId="3" fontId="20" fillId="0" borderId="15" xfId="3" applyNumberFormat="1" applyFont="1" applyFill="1" applyBorder="1" applyAlignment="1">
      <alignment horizontal="right" vertical="center"/>
    </xf>
    <xf numFmtId="0" fontId="20" fillId="0" borderId="15" xfId="3" applyFont="1" applyFill="1" applyBorder="1" applyAlignment="1">
      <alignment horizontal="right" vertical="center"/>
    </xf>
    <xf numFmtId="0" fontId="20" fillId="0" borderId="0" xfId="3" applyFont="1" applyFill="1" applyAlignment="1">
      <alignment vertical="center" wrapText="1"/>
    </xf>
    <xf numFmtId="0" fontId="20" fillId="0" borderId="13" xfId="3" applyFont="1" applyFill="1" applyBorder="1" applyAlignment="1">
      <alignment horizontal="distributed" vertical="center" wrapText="1" justifyLastLine="1"/>
    </xf>
    <xf numFmtId="0" fontId="20" fillId="0" borderId="9" xfId="3" applyFont="1" applyFill="1" applyBorder="1" applyAlignment="1">
      <alignment horizontal="distributed" vertical="center" wrapText="1" justifyLastLine="1"/>
    </xf>
    <xf numFmtId="3" fontId="20" fillId="0" borderId="12" xfId="3" applyNumberFormat="1" applyFont="1" applyFill="1" applyBorder="1" applyAlignment="1">
      <alignment horizontal="distributed" vertical="center" wrapText="1" justifyLastLine="1"/>
    </xf>
    <xf numFmtId="3" fontId="20" fillId="0" borderId="13" xfId="3" applyNumberFormat="1" applyFont="1" applyFill="1" applyBorder="1" applyAlignment="1">
      <alignment horizontal="distributed" vertical="center" wrapText="1" justifyLastLine="1"/>
    </xf>
    <xf numFmtId="3" fontId="20" fillId="0" borderId="9" xfId="3" applyNumberFormat="1" applyFont="1" applyFill="1" applyBorder="1" applyAlignment="1">
      <alignment horizontal="distributed" vertical="center" wrapText="1" justifyLastLine="1"/>
    </xf>
    <xf numFmtId="3" fontId="20" fillId="0" borderId="12" xfId="3" applyNumberFormat="1" applyFont="1" applyFill="1" applyBorder="1" applyAlignment="1">
      <alignment horizontal="center" vertical="center" wrapText="1" justifyLastLine="1"/>
    </xf>
    <xf numFmtId="3" fontId="20" fillId="0" borderId="13" xfId="3" applyNumberFormat="1" applyFont="1" applyFill="1" applyBorder="1" applyAlignment="1">
      <alignment horizontal="center" vertical="center" wrapText="1" justifyLastLine="1"/>
    </xf>
    <xf numFmtId="3" fontId="20" fillId="0" borderId="9" xfId="3" applyNumberFormat="1" applyFont="1" applyFill="1" applyBorder="1" applyAlignment="1">
      <alignment horizontal="center" vertical="center" wrapText="1" justifyLastLine="1"/>
    </xf>
    <xf numFmtId="3" fontId="20" fillId="0" borderId="4" xfId="3" applyNumberFormat="1" applyFont="1" applyFill="1" applyBorder="1" applyAlignment="1">
      <alignment horizontal="distributed" vertical="center" wrapText="1" justifyLastLine="1"/>
    </xf>
    <xf numFmtId="0" fontId="20" fillId="0" borderId="9" xfId="3" applyFont="1" applyFill="1" applyBorder="1" applyAlignment="1">
      <alignment horizontal="distributed" vertical="center" wrapText="1" justifyLastLine="1"/>
    </xf>
    <xf numFmtId="0" fontId="20" fillId="0" borderId="10" xfId="3" applyFont="1" applyFill="1" applyBorder="1" applyAlignment="1">
      <alignment horizontal="distributed" vertical="center" wrapText="1" justifyLastLine="1"/>
    </xf>
    <xf numFmtId="3" fontId="20" fillId="0" borderId="10" xfId="3" applyNumberFormat="1" applyFont="1" applyFill="1" applyBorder="1" applyAlignment="1">
      <alignment horizontal="distributed" vertical="center" wrapText="1" justifyLastLine="1"/>
    </xf>
    <xf numFmtId="3" fontId="20" fillId="0" borderId="7" xfId="3" applyNumberFormat="1" applyFont="1" applyFill="1" applyBorder="1" applyAlignment="1">
      <alignment horizontal="distributed" vertical="center" wrapText="1" justifyLastLine="1"/>
    </xf>
    <xf numFmtId="0" fontId="32" fillId="0" borderId="1" xfId="3" applyFont="1" applyFill="1" applyBorder="1" applyAlignment="1">
      <alignment horizontal="center" vertical="top" wrapText="1"/>
    </xf>
    <xf numFmtId="0" fontId="32" fillId="0" borderId="3" xfId="3" applyFont="1" applyFill="1" applyBorder="1" applyAlignment="1">
      <alignment horizontal="center" vertical="center" wrapText="1"/>
    </xf>
    <xf numFmtId="0" fontId="32" fillId="0" borderId="3" xfId="3" applyFont="1" applyFill="1" applyBorder="1" applyAlignment="1">
      <alignment horizontal="left" vertical="center" wrapText="1"/>
    </xf>
    <xf numFmtId="3" fontId="4" fillId="0" borderId="3" xfId="3" applyNumberFormat="1" applyFont="1" applyFill="1" applyBorder="1" applyAlignment="1">
      <alignment horizontal="right" vertical="center"/>
    </xf>
    <xf numFmtId="3" fontId="4" fillId="0" borderId="5" xfId="3" applyNumberFormat="1" applyFont="1" applyFill="1" applyBorder="1" applyAlignment="1">
      <alignment horizontal="right" vertical="center"/>
    </xf>
    <xf numFmtId="0" fontId="4" fillId="0" borderId="0" xfId="3" applyFont="1" applyFill="1" applyAlignment="1">
      <alignment vertical="center" wrapText="1"/>
    </xf>
    <xf numFmtId="0" fontId="32" fillId="0" borderId="3" xfId="3" applyFont="1" applyFill="1" applyBorder="1" applyAlignment="1">
      <alignment horizontal="center" vertical="top" wrapText="1"/>
    </xf>
    <xf numFmtId="0" fontId="28" fillId="0" borderId="3" xfId="3" applyFont="1" applyFill="1" applyBorder="1" applyAlignment="1">
      <alignment horizontal="left" vertical="top" wrapText="1"/>
    </xf>
    <xf numFmtId="3" fontId="35" fillId="0" borderId="3" xfId="3" applyNumberFormat="1" applyFont="1" applyFill="1" applyBorder="1" applyAlignment="1">
      <alignment horizontal="right" vertical="center"/>
    </xf>
    <xf numFmtId="0" fontId="32" fillId="0" borderId="2" xfId="3" applyFont="1" applyFill="1" applyBorder="1" applyAlignment="1">
      <alignment horizontal="center" vertical="top" wrapText="1"/>
    </xf>
    <xf numFmtId="0" fontId="32" fillId="0" borderId="6" xfId="3" applyFont="1" applyFill="1" applyBorder="1" applyAlignment="1">
      <alignment horizontal="center" vertical="top" wrapText="1"/>
    </xf>
    <xf numFmtId="0" fontId="28" fillId="0" borderId="6" xfId="3" applyFont="1" applyFill="1" applyBorder="1" applyAlignment="1">
      <alignment horizontal="left" vertical="top" wrapText="1"/>
    </xf>
    <xf numFmtId="3" fontId="4" fillId="0" borderId="6" xfId="3" applyNumberFormat="1" applyFont="1" applyFill="1" applyBorder="1" applyAlignment="1">
      <alignment horizontal="right" vertical="center"/>
    </xf>
    <xf numFmtId="3" fontId="4" fillId="0" borderId="7" xfId="3" applyNumberFormat="1" applyFont="1" applyFill="1" applyBorder="1" applyAlignment="1">
      <alignment horizontal="right" vertical="center"/>
    </xf>
    <xf numFmtId="0" fontId="36" fillId="0" borderId="1" xfId="3" applyFont="1" applyFill="1" applyBorder="1" applyAlignment="1">
      <alignment horizontal="center" vertical="top" wrapText="1"/>
    </xf>
    <xf numFmtId="0" fontId="36" fillId="0" borderId="3" xfId="3" applyFont="1" applyFill="1" applyBorder="1" applyAlignment="1">
      <alignment horizontal="center" vertical="top" wrapText="1"/>
    </xf>
    <xf numFmtId="0" fontId="36" fillId="0" borderId="3" xfId="3" applyFont="1" applyFill="1" applyBorder="1" applyAlignment="1">
      <alignment horizontal="left" vertical="top" wrapText="1"/>
    </xf>
    <xf numFmtId="3" fontId="36" fillId="0" borderId="3" xfId="3" applyNumberFormat="1" applyFont="1" applyFill="1" applyBorder="1" applyAlignment="1">
      <alignment horizontal="right" vertical="top"/>
    </xf>
    <xf numFmtId="3" fontId="36" fillId="0" borderId="5" xfId="3" applyNumberFormat="1" applyFont="1" applyFill="1" applyBorder="1" applyAlignment="1">
      <alignment horizontal="right" vertical="top"/>
    </xf>
    <xf numFmtId="0" fontId="28" fillId="0" borderId="2" xfId="3" applyFont="1" applyFill="1" applyBorder="1" applyAlignment="1">
      <alignment horizontal="center" vertical="top" wrapText="1"/>
    </xf>
    <xf numFmtId="0" fontId="28" fillId="0" borderId="6" xfId="3" applyFont="1" applyFill="1" applyBorder="1" applyAlignment="1">
      <alignment horizontal="center" vertical="top" wrapText="1"/>
    </xf>
    <xf numFmtId="3" fontId="28" fillId="0" borderId="6" xfId="3" applyNumberFormat="1" applyFont="1" applyFill="1" applyBorder="1" applyAlignment="1">
      <alignment horizontal="right" vertical="top"/>
    </xf>
    <xf numFmtId="3" fontId="28" fillId="0" borderId="7" xfId="3" applyNumberFormat="1" applyFont="1" applyFill="1" applyBorder="1" applyAlignment="1">
      <alignment horizontal="right" vertical="top"/>
    </xf>
    <xf numFmtId="0" fontId="32" fillId="0" borderId="0" xfId="3" applyFont="1" applyFill="1" applyAlignment="1">
      <alignment vertical="center" wrapText="1"/>
    </xf>
    <xf numFmtId="0" fontId="28" fillId="0" borderId="1" xfId="3" applyFont="1" applyFill="1" applyBorder="1" applyAlignment="1">
      <alignment horizontal="center" vertical="top" wrapText="1"/>
    </xf>
    <xf numFmtId="0" fontId="28" fillId="0" borderId="3" xfId="3" applyFont="1" applyFill="1" applyBorder="1" applyAlignment="1">
      <alignment horizontal="center" vertical="top" wrapText="1"/>
    </xf>
    <xf numFmtId="3" fontId="28" fillId="0" borderId="3" xfId="3" applyNumberFormat="1" applyFont="1" applyFill="1" applyBorder="1" applyAlignment="1">
      <alignment horizontal="right" vertical="top"/>
    </xf>
    <xf numFmtId="3" fontId="28" fillId="0" borderId="5" xfId="3" applyNumberFormat="1" applyFont="1" applyFill="1" applyBorder="1" applyAlignment="1">
      <alignment horizontal="right" vertical="top"/>
    </xf>
    <xf numFmtId="3" fontId="34" fillId="0" borderId="0" xfId="3" applyNumberFormat="1" applyFont="1" applyFill="1" applyBorder="1" applyAlignment="1">
      <alignment horizontal="right" vertical="center"/>
    </xf>
    <xf numFmtId="0" fontId="19" fillId="0" borderId="0" xfId="3" applyFont="1" applyFill="1" applyAlignment="1">
      <alignment horizontal="right" vertical="center"/>
    </xf>
    <xf numFmtId="3" fontId="20" fillId="0" borderId="15" xfId="3" applyNumberFormat="1" applyFont="1" applyFill="1" applyBorder="1" applyAlignment="1">
      <alignment horizontal="left" vertical="center"/>
    </xf>
    <xf numFmtId="0" fontId="20" fillId="0" borderId="15" xfId="3" applyFont="1" applyFill="1" applyBorder="1" applyAlignment="1">
      <alignment vertical="center"/>
    </xf>
    <xf numFmtId="3" fontId="20" fillId="0" borderId="8" xfId="3" applyNumberFormat="1" applyFont="1" applyFill="1" applyBorder="1" applyAlignment="1">
      <alignment horizontal="distributed" vertical="center" wrapText="1" justifyLastLine="1"/>
    </xf>
    <xf numFmtId="3" fontId="20" fillId="0" borderId="14" xfId="3" applyNumberFormat="1" applyFont="1" applyFill="1" applyBorder="1" applyAlignment="1">
      <alignment horizontal="distributed" vertical="center" wrapText="1" justifyLastLine="1"/>
    </xf>
    <xf numFmtId="3" fontId="20" fillId="0" borderId="4" xfId="3" applyNumberFormat="1" applyFont="1" applyFill="1" applyBorder="1" applyAlignment="1">
      <alignment horizontal="center" vertical="center" wrapText="1" justifyLastLine="1"/>
    </xf>
    <xf numFmtId="0" fontId="20" fillId="0" borderId="6" xfId="3" applyFont="1" applyFill="1" applyBorder="1" applyAlignment="1">
      <alignment horizontal="distributed" vertical="center" wrapText="1" justifyLastLine="1"/>
    </xf>
    <xf numFmtId="0" fontId="20" fillId="0" borderId="15" xfId="3" applyFont="1" applyFill="1" applyBorder="1" applyAlignment="1">
      <alignment horizontal="distributed" vertical="center" wrapText="1" justifyLastLine="1"/>
    </xf>
    <xf numFmtId="3" fontId="20" fillId="0" borderId="7" xfId="3" applyNumberFormat="1" applyFont="1" applyFill="1" applyBorder="1" applyAlignment="1">
      <alignment horizontal="center" vertical="center" wrapText="1" justifyLastLine="1"/>
    </xf>
    <xf numFmtId="0" fontId="32" fillId="0" borderId="1" xfId="3" applyFont="1" applyFill="1" applyBorder="1" applyAlignment="1">
      <alignment horizontal="center" vertical="center" wrapText="1"/>
    </xf>
    <xf numFmtId="0" fontId="32" fillId="0" borderId="11" xfId="3" applyFont="1" applyFill="1" applyBorder="1" applyAlignment="1">
      <alignment horizontal="center" vertical="top" wrapText="1"/>
    </xf>
    <xf numFmtId="0" fontId="32" fillId="0" borderId="8" xfId="3" applyFont="1" applyFill="1" applyBorder="1" applyAlignment="1">
      <alignment horizontal="center" vertical="top" wrapText="1"/>
    </xf>
    <xf numFmtId="3" fontId="4" fillId="0" borderId="8" xfId="3" applyNumberFormat="1" applyFont="1" applyFill="1" applyBorder="1" applyAlignment="1">
      <alignment horizontal="right" vertical="center"/>
    </xf>
    <xf numFmtId="0" fontId="36" fillId="0" borderId="2" xfId="3" applyFont="1" applyFill="1" applyBorder="1" applyAlignment="1">
      <alignment horizontal="center" vertical="top" wrapText="1"/>
    </xf>
    <xf numFmtId="0" fontId="36" fillId="0" borderId="6" xfId="3" applyFont="1" applyFill="1" applyBorder="1" applyAlignment="1">
      <alignment horizontal="center" vertical="top" wrapText="1"/>
    </xf>
    <xf numFmtId="0" fontId="36" fillId="0" borderId="6" xfId="3" applyFont="1" applyFill="1" applyBorder="1" applyAlignment="1">
      <alignment horizontal="left" vertical="top" wrapText="1"/>
    </xf>
    <xf numFmtId="3" fontId="36" fillId="0" borderId="6" xfId="3" applyNumberFormat="1" applyFont="1" applyFill="1" applyBorder="1" applyAlignment="1">
      <alignment horizontal="right" vertical="top"/>
    </xf>
    <xf numFmtId="3" fontId="36" fillId="0" borderId="7" xfId="3" applyNumberFormat="1" applyFont="1" applyFill="1" applyBorder="1" applyAlignment="1">
      <alignment horizontal="right" vertical="top"/>
    </xf>
    <xf numFmtId="0" fontId="28" fillId="0" borderId="0" xfId="0" applyFont="1" applyAlignment="1">
      <alignment vertical="center" wrapText="1"/>
    </xf>
    <xf numFmtId="4" fontId="36" fillId="0" borderId="5" xfId="0" applyNumberFormat="1" applyFont="1" applyBorder="1" applyAlignment="1">
      <alignment horizontal="right" vertical="top"/>
    </xf>
    <xf numFmtId="4" fontId="36" fillId="0" borderId="3" xfId="0" applyNumberFormat="1" applyFont="1" applyBorder="1" applyAlignment="1">
      <alignment horizontal="right" vertical="top"/>
    </xf>
    <xf numFmtId="0" fontId="28" fillId="0" borderId="1" xfId="0" applyFont="1" applyBorder="1" applyAlignment="1">
      <alignment horizontal="left" vertical="top" wrapText="1"/>
    </xf>
    <xf numFmtId="177" fontId="36" fillId="0" borderId="7" xfId="0" applyNumberFormat="1" applyFont="1" applyBorder="1" applyAlignment="1">
      <alignment horizontal="right" vertical="top"/>
    </xf>
    <xf numFmtId="177" fontId="36" fillId="0" borderId="6" xfId="0" applyNumberFormat="1" applyFont="1" applyBorder="1" applyAlignment="1">
      <alignment horizontal="right" vertical="top"/>
    </xf>
    <xf numFmtId="0" fontId="28" fillId="0" borderId="2" xfId="0" applyFont="1" applyBorder="1" applyAlignment="1">
      <alignment horizontal="left" vertical="top" wrapText="1"/>
    </xf>
    <xf numFmtId="177" fontId="36" fillId="0" borderId="5" xfId="0" applyNumberFormat="1" applyFont="1" applyBorder="1" applyAlignment="1">
      <alignment horizontal="right" vertical="top"/>
    </xf>
    <xf numFmtId="177" fontId="36" fillId="0" borderId="3" xfId="0" applyNumberFormat="1" applyFont="1" applyBorder="1" applyAlignment="1">
      <alignment horizontal="right" vertical="top"/>
    </xf>
    <xf numFmtId="177" fontId="4" fillId="0" borderId="5" xfId="0" applyNumberFormat="1" applyFont="1" applyFill="1" applyBorder="1" applyAlignment="1">
      <alignment horizontal="right"/>
    </xf>
    <xf numFmtId="178" fontId="4" fillId="0" borderId="5" xfId="0" applyNumberFormat="1" applyFont="1" applyFill="1" applyBorder="1" applyAlignment="1">
      <alignment horizontal="right"/>
    </xf>
    <xf numFmtId="177" fontId="4" fillId="0" borderId="3" xfId="0" applyNumberFormat="1" applyFont="1" applyBorder="1" applyAlignment="1">
      <alignment horizontal="right"/>
    </xf>
    <xf numFmtId="178" fontId="4" fillId="0" borderId="3" xfId="0" applyNumberFormat="1" applyFont="1" applyFill="1" applyBorder="1" applyAlignment="1">
      <alignment horizontal="right"/>
    </xf>
    <xf numFmtId="177" fontId="4" fillId="0" borderId="4" xfId="0" applyNumberFormat="1" applyFont="1" applyFill="1" applyBorder="1" applyAlignment="1">
      <alignment horizontal="right"/>
    </xf>
    <xf numFmtId="0" fontId="3" fillId="0" borderId="1" xfId="0" applyFont="1" applyFill="1" applyBorder="1" applyAlignment="1">
      <alignment horizontal="center" wrapText="1"/>
    </xf>
    <xf numFmtId="0" fontId="37" fillId="0" borderId="0" xfId="0" applyFont="1" applyAlignment="1">
      <alignment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6" xfId="0" applyFont="1" applyBorder="1" applyAlignment="1">
      <alignment vertical="center"/>
    </xf>
    <xf numFmtId="0" fontId="20" fillId="0" borderId="6" xfId="0" applyNumberFormat="1" applyFont="1" applyBorder="1" applyAlignment="1">
      <alignment horizontal="center" vertical="center"/>
    </xf>
    <xf numFmtId="0" fontId="20" fillId="0" borderId="10" xfId="0" applyNumberFormat="1" applyFont="1" applyBorder="1" applyAlignment="1">
      <alignment horizontal="center" vertical="center"/>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xf>
    <xf numFmtId="0" fontId="20" fillId="0" borderId="3" xfId="0" applyFont="1" applyBorder="1" applyAlignment="1">
      <alignment vertical="center"/>
    </xf>
    <xf numFmtId="0" fontId="20" fillId="0" borderId="3"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4" xfId="0" applyNumberFormat="1" applyFont="1" applyBorder="1" applyAlignment="1">
      <alignment horizontal="center" vertical="center" wrapText="1"/>
    </xf>
    <xf numFmtId="0" fontId="20" fillId="0" borderId="8" xfId="0" applyNumberFormat="1" applyFont="1" applyBorder="1" applyAlignment="1">
      <alignment horizontal="center" vertical="center" wrapText="1"/>
    </xf>
    <xf numFmtId="0" fontId="20" fillId="0" borderId="9" xfId="0" applyFont="1" applyBorder="1" applyAlignment="1">
      <alignment vertical="center"/>
    </xf>
    <xf numFmtId="0" fontId="20" fillId="0" borderId="13" xfId="0" applyFont="1" applyBorder="1" applyAlignment="1">
      <alignment vertical="center"/>
    </xf>
    <xf numFmtId="0" fontId="20" fillId="0" borderId="12" xfId="0" applyNumberFormat="1" applyFont="1" applyBorder="1" applyAlignment="1">
      <alignment horizontal="center" vertical="center"/>
    </xf>
    <xf numFmtId="0" fontId="20" fillId="0" borderId="11" xfId="0" applyFont="1" applyBorder="1" applyAlignment="1">
      <alignment horizontal="center" vertical="center" wrapText="1"/>
    </xf>
    <xf numFmtId="0" fontId="34" fillId="0" borderId="0" xfId="0" applyFont="1" applyAlignment="1">
      <alignment vertical="center" wrapText="1"/>
    </xf>
    <xf numFmtId="0" fontId="20" fillId="0" borderId="15" xfId="0" applyNumberFormat="1" applyFont="1" applyBorder="1" applyAlignment="1">
      <alignment horizontal="right" vertical="center"/>
    </xf>
    <xf numFmtId="0" fontId="20" fillId="0" borderId="15" xfId="0" applyNumberFormat="1" applyFont="1" applyBorder="1" applyAlignment="1">
      <alignment horizontal="left" vertical="center"/>
    </xf>
    <xf numFmtId="0" fontId="20" fillId="0" borderId="15" xfId="0" applyFont="1" applyBorder="1" applyAlignment="1">
      <alignment horizontal="right" vertical="center"/>
    </xf>
    <xf numFmtId="0" fontId="20" fillId="0" borderId="15" xfId="0" applyNumberFormat="1" applyFont="1" applyBorder="1" applyAlignment="1">
      <alignment horizontal="right" vertical="center"/>
    </xf>
    <xf numFmtId="0" fontId="34" fillId="0" borderId="15" xfId="0" applyFont="1" applyBorder="1" applyAlignment="1">
      <alignment horizontal="left" vertical="top" wrapText="1"/>
    </xf>
    <xf numFmtId="0" fontId="19" fillId="0" borderId="0" xfId="0" applyFont="1" applyAlignment="1">
      <alignment vertical="center" wrapText="1"/>
    </xf>
    <xf numFmtId="0"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0" fontId="19" fillId="0" borderId="0" xfId="0" applyNumberFormat="1" applyFont="1" applyAlignment="1">
      <alignment vertical="center"/>
    </xf>
    <xf numFmtId="0" fontId="19" fillId="0" borderId="0" xfId="0" applyNumberFormat="1" applyFont="1" applyBorder="1" applyAlignment="1">
      <alignment horizontal="right" vertical="center"/>
    </xf>
    <xf numFmtId="0" fontId="19" fillId="0" borderId="0" xfId="0" applyFont="1" applyBorder="1" applyAlignment="1">
      <alignment horizontal="left" vertical="top" wrapText="1"/>
    </xf>
    <xf numFmtId="0" fontId="19" fillId="0" borderId="0" xfId="0" applyNumberFormat="1" applyFont="1" applyBorder="1" applyAlignment="1">
      <alignment horizontal="left" vertical="center"/>
    </xf>
  </cellXfs>
  <cellStyles count="4">
    <cellStyle name="一般" xfId="0" builtinId="0"/>
    <cellStyle name="一般 2" xfId="1"/>
    <cellStyle name="一般 3" xfId="2"/>
    <cellStyle name="一般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zoomScaleNormal="100" zoomScaleSheetLayoutView="100" workbookViewId="0">
      <selection activeCell="F10" sqref="F10"/>
    </sheetView>
  </sheetViews>
  <sheetFormatPr defaultRowHeight="20.100000000000001" customHeight="1"/>
  <cols>
    <col min="1" max="1" width="16.5" style="91" customWidth="1"/>
    <col min="2" max="2" width="14.5" style="89" customWidth="1"/>
    <col min="3" max="3" width="15.125" style="89" customWidth="1"/>
    <col min="4" max="4" width="16.5" style="91" customWidth="1"/>
    <col min="5" max="5" width="14.5" style="89" customWidth="1"/>
    <col min="6" max="6" width="14.875" style="99" customWidth="1"/>
    <col min="7" max="7" width="36.25" style="76" customWidth="1"/>
    <col min="8" max="256" width="9" style="76"/>
    <col min="257" max="257" width="16.5" style="76" customWidth="1"/>
    <col min="258" max="258" width="14.5" style="76" customWidth="1"/>
    <col min="259" max="259" width="15.125" style="76" customWidth="1"/>
    <col min="260" max="260" width="16.5" style="76" customWidth="1"/>
    <col min="261" max="261" width="14.5" style="76" customWidth="1"/>
    <col min="262" max="262" width="14.875" style="76" customWidth="1"/>
    <col min="263" max="263" width="36.25" style="76" customWidth="1"/>
    <col min="264" max="512" width="9" style="76"/>
    <col min="513" max="513" width="16.5" style="76" customWidth="1"/>
    <col min="514" max="514" width="14.5" style="76" customWidth="1"/>
    <col min="515" max="515" width="15.125" style="76" customWidth="1"/>
    <col min="516" max="516" width="16.5" style="76" customWidth="1"/>
    <col min="517" max="517" width="14.5" style="76" customWidth="1"/>
    <col min="518" max="518" width="14.875" style="76" customWidth="1"/>
    <col min="519" max="519" width="36.25" style="76" customWidth="1"/>
    <col min="520" max="768" width="9" style="76"/>
    <col min="769" max="769" width="16.5" style="76" customWidth="1"/>
    <col min="770" max="770" width="14.5" style="76" customWidth="1"/>
    <col min="771" max="771" width="15.125" style="76" customWidth="1"/>
    <col min="772" max="772" width="16.5" style="76" customWidth="1"/>
    <col min="773" max="773" width="14.5" style="76" customWidth="1"/>
    <col min="774" max="774" width="14.875" style="76" customWidth="1"/>
    <col min="775" max="775" width="36.25" style="76" customWidth="1"/>
    <col min="776" max="1024" width="9" style="76"/>
    <col min="1025" max="1025" width="16.5" style="76" customWidth="1"/>
    <col min="1026" max="1026" width="14.5" style="76" customWidth="1"/>
    <col min="1027" max="1027" width="15.125" style="76" customWidth="1"/>
    <col min="1028" max="1028" width="16.5" style="76" customWidth="1"/>
    <col min="1029" max="1029" width="14.5" style="76" customWidth="1"/>
    <col min="1030" max="1030" width="14.875" style="76" customWidth="1"/>
    <col min="1031" max="1031" width="36.25" style="76" customWidth="1"/>
    <col min="1032" max="1280" width="9" style="76"/>
    <col min="1281" max="1281" width="16.5" style="76" customWidth="1"/>
    <col min="1282" max="1282" width="14.5" style="76" customWidth="1"/>
    <col min="1283" max="1283" width="15.125" style="76" customWidth="1"/>
    <col min="1284" max="1284" width="16.5" style="76" customWidth="1"/>
    <col min="1285" max="1285" width="14.5" style="76" customWidth="1"/>
    <col min="1286" max="1286" width="14.875" style="76" customWidth="1"/>
    <col min="1287" max="1287" width="36.25" style="76" customWidth="1"/>
    <col min="1288" max="1536" width="9" style="76"/>
    <col min="1537" max="1537" width="16.5" style="76" customWidth="1"/>
    <col min="1538" max="1538" width="14.5" style="76" customWidth="1"/>
    <col min="1539" max="1539" width="15.125" style="76" customWidth="1"/>
    <col min="1540" max="1540" width="16.5" style="76" customWidth="1"/>
    <col min="1541" max="1541" width="14.5" style="76" customWidth="1"/>
    <col min="1542" max="1542" width="14.875" style="76" customWidth="1"/>
    <col min="1543" max="1543" width="36.25" style="76" customWidth="1"/>
    <col min="1544" max="1792" width="9" style="76"/>
    <col min="1793" max="1793" width="16.5" style="76" customWidth="1"/>
    <col min="1794" max="1794" width="14.5" style="76" customWidth="1"/>
    <col min="1795" max="1795" width="15.125" style="76" customWidth="1"/>
    <col min="1796" max="1796" width="16.5" style="76" customWidth="1"/>
    <col min="1797" max="1797" width="14.5" style="76" customWidth="1"/>
    <col min="1798" max="1798" width="14.875" style="76" customWidth="1"/>
    <col min="1799" max="1799" width="36.25" style="76" customWidth="1"/>
    <col min="1800" max="2048" width="9" style="76"/>
    <col min="2049" max="2049" width="16.5" style="76" customWidth="1"/>
    <col min="2050" max="2050" width="14.5" style="76" customWidth="1"/>
    <col min="2051" max="2051" width="15.125" style="76" customWidth="1"/>
    <col min="2052" max="2052" width="16.5" style="76" customWidth="1"/>
    <col min="2053" max="2053" width="14.5" style="76" customWidth="1"/>
    <col min="2054" max="2054" width="14.875" style="76" customWidth="1"/>
    <col min="2055" max="2055" width="36.25" style="76" customWidth="1"/>
    <col min="2056" max="2304" width="9" style="76"/>
    <col min="2305" max="2305" width="16.5" style="76" customWidth="1"/>
    <col min="2306" max="2306" width="14.5" style="76" customWidth="1"/>
    <col min="2307" max="2307" width="15.125" style="76" customWidth="1"/>
    <col min="2308" max="2308" width="16.5" style="76" customWidth="1"/>
    <col min="2309" max="2309" width="14.5" style="76" customWidth="1"/>
    <col min="2310" max="2310" width="14.875" style="76" customWidth="1"/>
    <col min="2311" max="2311" width="36.25" style="76" customWidth="1"/>
    <col min="2312" max="2560" width="9" style="76"/>
    <col min="2561" max="2561" width="16.5" style="76" customWidth="1"/>
    <col min="2562" max="2562" width="14.5" style="76" customWidth="1"/>
    <col min="2563" max="2563" width="15.125" style="76" customWidth="1"/>
    <col min="2564" max="2564" width="16.5" style="76" customWidth="1"/>
    <col min="2565" max="2565" width="14.5" style="76" customWidth="1"/>
    <col min="2566" max="2566" width="14.875" style="76" customWidth="1"/>
    <col min="2567" max="2567" width="36.25" style="76" customWidth="1"/>
    <col min="2568" max="2816" width="9" style="76"/>
    <col min="2817" max="2817" width="16.5" style="76" customWidth="1"/>
    <col min="2818" max="2818" width="14.5" style="76" customWidth="1"/>
    <col min="2819" max="2819" width="15.125" style="76" customWidth="1"/>
    <col min="2820" max="2820" width="16.5" style="76" customWidth="1"/>
    <col min="2821" max="2821" width="14.5" style="76" customWidth="1"/>
    <col min="2822" max="2822" width="14.875" style="76" customWidth="1"/>
    <col min="2823" max="2823" width="36.25" style="76" customWidth="1"/>
    <col min="2824" max="3072" width="9" style="76"/>
    <col min="3073" max="3073" width="16.5" style="76" customWidth="1"/>
    <col min="3074" max="3074" width="14.5" style="76" customWidth="1"/>
    <col min="3075" max="3075" width="15.125" style="76" customWidth="1"/>
    <col min="3076" max="3076" width="16.5" style="76" customWidth="1"/>
    <col min="3077" max="3077" width="14.5" style="76" customWidth="1"/>
    <col min="3078" max="3078" width="14.875" style="76" customWidth="1"/>
    <col min="3079" max="3079" width="36.25" style="76" customWidth="1"/>
    <col min="3080" max="3328" width="9" style="76"/>
    <col min="3329" max="3329" width="16.5" style="76" customWidth="1"/>
    <col min="3330" max="3330" width="14.5" style="76" customWidth="1"/>
    <col min="3331" max="3331" width="15.125" style="76" customWidth="1"/>
    <col min="3332" max="3332" width="16.5" style="76" customWidth="1"/>
    <col min="3333" max="3333" width="14.5" style="76" customWidth="1"/>
    <col min="3334" max="3334" width="14.875" style="76" customWidth="1"/>
    <col min="3335" max="3335" width="36.25" style="76" customWidth="1"/>
    <col min="3336" max="3584" width="9" style="76"/>
    <col min="3585" max="3585" width="16.5" style="76" customWidth="1"/>
    <col min="3586" max="3586" width="14.5" style="76" customWidth="1"/>
    <col min="3587" max="3587" width="15.125" style="76" customWidth="1"/>
    <col min="3588" max="3588" width="16.5" style="76" customWidth="1"/>
    <col min="3589" max="3589" width="14.5" style="76" customWidth="1"/>
    <col min="3590" max="3590" width="14.875" style="76" customWidth="1"/>
    <col min="3591" max="3591" width="36.25" style="76" customWidth="1"/>
    <col min="3592" max="3840" width="9" style="76"/>
    <col min="3841" max="3841" width="16.5" style="76" customWidth="1"/>
    <col min="3842" max="3842" width="14.5" style="76" customWidth="1"/>
    <col min="3843" max="3843" width="15.125" style="76" customWidth="1"/>
    <col min="3844" max="3844" width="16.5" style="76" customWidth="1"/>
    <col min="3845" max="3845" width="14.5" style="76" customWidth="1"/>
    <col min="3846" max="3846" width="14.875" style="76" customWidth="1"/>
    <col min="3847" max="3847" width="36.25" style="76" customWidth="1"/>
    <col min="3848" max="4096" width="9" style="76"/>
    <col min="4097" max="4097" width="16.5" style="76" customWidth="1"/>
    <col min="4098" max="4098" width="14.5" style="76" customWidth="1"/>
    <col min="4099" max="4099" width="15.125" style="76" customWidth="1"/>
    <col min="4100" max="4100" width="16.5" style="76" customWidth="1"/>
    <col min="4101" max="4101" width="14.5" style="76" customWidth="1"/>
    <col min="4102" max="4102" width="14.875" style="76" customWidth="1"/>
    <col min="4103" max="4103" width="36.25" style="76" customWidth="1"/>
    <col min="4104" max="4352" width="9" style="76"/>
    <col min="4353" max="4353" width="16.5" style="76" customWidth="1"/>
    <col min="4354" max="4354" width="14.5" style="76" customWidth="1"/>
    <col min="4355" max="4355" width="15.125" style="76" customWidth="1"/>
    <col min="4356" max="4356" width="16.5" style="76" customWidth="1"/>
    <col min="4357" max="4357" width="14.5" style="76" customWidth="1"/>
    <col min="4358" max="4358" width="14.875" style="76" customWidth="1"/>
    <col min="4359" max="4359" width="36.25" style="76" customWidth="1"/>
    <col min="4360" max="4608" width="9" style="76"/>
    <col min="4609" max="4609" width="16.5" style="76" customWidth="1"/>
    <col min="4610" max="4610" width="14.5" style="76" customWidth="1"/>
    <col min="4611" max="4611" width="15.125" style="76" customWidth="1"/>
    <col min="4612" max="4612" width="16.5" style="76" customWidth="1"/>
    <col min="4613" max="4613" width="14.5" style="76" customWidth="1"/>
    <col min="4614" max="4614" width="14.875" style="76" customWidth="1"/>
    <col min="4615" max="4615" width="36.25" style="76" customWidth="1"/>
    <col min="4616" max="4864" width="9" style="76"/>
    <col min="4865" max="4865" width="16.5" style="76" customWidth="1"/>
    <col min="4866" max="4866" width="14.5" style="76" customWidth="1"/>
    <col min="4867" max="4867" width="15.125" style="76" customWidth="1"/>
    <col min="4868" max="4868" width="16.5" style="76" customWidth="1"/>
    <col min="4869" max="4869" width="14.5" style="76" customWidth="1"/>
    <col min="4870" max="4870" width="14.875" style="76" customWidth="1"/>
    <col min="4871" max="4871" width="36.25" style="76" customWidth="1"/>
    <col min="4872" max="5120" width="9" style="76"/>
    <col min="5121" max="5121" width="16.5" style="76" customWidth="1"/>
    <col min="5122" max="5122" width="14.5" style="76" customWidth="1"/>
    <col min="5123" max="5123" width="15.125" style="76" customWidth="1"/>
    <col min="5124" max="5124" width="16.5" style="76" customWidth="1"/>
    <col min="5125" max="5125" width="14.5" style="76" customWidth="1"/>
    <col min="5126" max="5126" width="14.875" style="76" customWidth="1"/>
    <col min="5127" max="5127" width="36.25" style="76" customWidth="1"/>
    <col min="5128" max="5376" width="9" style="76"/>
    <col min="5377" max="5377" width="16.5" style="76" customWidth="1"/>
    <col min="5378" max="5378" width="14.5" style="76" customWidth="1"/>
    <col min="5379" max="5379" width="15.125" style="76" customWidth="1"/>
    <col min="5380" max="5380" width="16.5" style="76" customWidth="1"/>
    <col min="5381" max="5381" width="14.5" style="76" customWidth="1"/>
    <col min="5382" max="5382" width="14.875" style="76" customWidth="1"/>
    <col min="5383" max="5383" width="36.25" style="76" customWidth="1"/>
    <col min="5384" max="5632" width="9" style="76"/>
    <col min="5633" max="5633" width="16.5" style="76" customWidth="1"/>
    <col min="5634" max="5634" width="14.5" style="76" customWidth="1"/>
    <col min="5635" max="5635" width="15.125" style="76" customWidth="1"/>
    <col min="5636" max="5636" width="16.5" style="76" customWidth="1"/>
    <col min="5637" max="5637" width="14.5" style="76" customWidth="1"/>
    <col min="5638" max="5638" width="14.875" style="76" customWidth="1"/>
    <col min="5639" max="5639" width="36.25" style="76" customWidth="1"/>
    <col min="5640" max="5888" width="9" style="76"/>
    <col min="5889" max="5889" width="16.5" style="76" customWidth="1"/>
    <col min="5890" max="5890" width="14.5" style="76" customWidth="1"/>
    <col min="5891" max="5891" width="15.125" style="76" customWidth="1"/>
    <col min="5892" max="5892" width="16.5" style="76" customWidth="1"/>
    <col min="5893" max="5893" width="14.5" style="76" customWidth="1"/>
    <col min="5894" max="5894" width="14.875" style="76" customWidth="1"/>
    <col min="5895" max="5895" width="36.25" style="76" customWidth="1"/>
    <col min="5896" max="6144" width="9" style="76"/>
    <col min="6145" max="6145" width="16.5" style="76" customWidth="1"/>
    <col min="6146" max="6146" width="14.5" style="76" customWidth="1"/>
    <col min="6147" max="6147" width="15.125" style="76" customWidth="1"/>
    <col min="6148" max="6148" width="16.5" style="76" customWidth="1"/>
    <col min="6149" max="6149" width="14.5" style="76" customWidth="1"/>
    <col min="6150" max="6150" width="14.875" style="76" customWidth="1"/>
    <col min="6151" max="6151" width="36.25" style="76" customWidth="1"/>
    <col min="6152" max="6400" width="9" style="76"/>
    <col min="6401" max="6401" width="16.5" style="76" customWidth="1"/>
    <col min="6402" max="6402" width="14.5" style="76" customWidth="1"/>
    <col min="6403" max="6403" width="15.125" style="76" customWidth="1"/>
    <col min="6404" max="6404" width="16.5" style="76" customWidth="1"/>
    <col min="6405" max="6405" width="14.5" style="76" customWidth="1"/>
    <col min="6406" max="6406" width="14.875" style="76" customWidth="1"/>
    <col min="6407" max="6407" width="36.25" style="76" customWidth="1"/>
    <col min="6408" max="6656" width="9" style="76"/>
    <col min="6657" max="6657" width="16.5" style="76" customWidth="1"/>
    <col min="6658" max="6658" width="14.5" style="76" customWidth="1"/>
    <col min="6659" max="6659" width="15.125" style="76" customWidth="1"/>
    <col min="6660" max="6660" width="16.5" style="76" customWidth="1"/>
    <col min="6661" max="6661" width="14.5" style="76" customWidth="1"/>
    <col min="6662" max="6662" width="14.875" style="76" customWidth="1"/>
    <col min="6663" max="6663" width="36.25" style="76" customWidth="1"/>
    <col min="6664" max="6912" width="9" style="76"/>
    <col min="6913" max="6913" width="16.5" style="76" customWidth="1"/>
    <col min="6914" max="6914" width="14.5" style="76" customWidth="1"/>
    <col min="6915" max="6915" width="15.125" style="76" customWidth="1"/>
    <col min="6916" max="6916" width="16.5" style="76" customWidth="1"/>
    <col min="6917" max="6917" width="14.5" style="76" customWidth="1"/>
    <col min="6918" max="6918" width="14.875" style="76" customWidth="1"/>
    <col min="6919" max="6919" width="36.25" style="76" customWidth="1"/>
    <col min="6920" max="7168" width="9" style="76"/>
    <col min="7169" max="7169" width="16.5" style="76" customWidth="1"/>
    <col min="7170" max="7170" width="14.5" style="76" customWidth="1"/>
    <col min="7171" max="7171" width="15.125" style="76" customWidth="1"/>
    <col min="7172" max="7172" width="16.5" style="76" customWidth="1"/>
    <col min="7173" max="7173" width="14.5" style="76" customWidth="1"/>
    <col min="7174" max="7174" width="14.875" style="76" customWidth="1"/>
    <col min="7175" max="7175" width="36.25" style="76" customWidth="1"/>
    <col min="7176" max="7424" width="9" style="76"/>
    <col min="7425" max="7425" width="16.5" style="76" customWidth="1"/>
    <col min="7426" max="7426" width="14.5" style="76" customWidth="1"/>
    <col min="7427" max="7427" width="15.125" style="76" customWidth="1"/>
    <col min="7428" max="7428" width="16.5" style="76" customWidth="1"/>
    <col min="7429" max="7429" width="14.5" style="76" customWidth="1"/>
    <col min="7430" max="7430" width="14.875" style="76" customWidth="1"/>
    <col min="7431" max="7431" width="36.25" style="76" customWidth="1"/>
    <col min="7432" max="7680" width="9" style="76"/>
    <col min="7681" max="7681" width="16.5" style="76" customWidth="1"/>
    <col min="7682" max="7682" width="14.5" style="76" customWidth="1"/>
    <col min="7683" max="7683" width="15.125" style="76" customWidth="1"/>
    <col min="7684" max="7684" width="16.5" style="76" customWidth="1"/>
    <col min="7685" max="7685" width="14.5" style="76" customWidth="1"/>
    <col min="7686" max="7686" width="14.875" style="76" customWidth="1"/>
    <col min="7687" max="7687" width="36.25" style="76" customWidth="1"/>
    <col min="7688" max="7936" width="9" style="76"/>
    <col min="7937" max="7937" width="16.5" style="76" customWidth="1"/>
    <col min="7938" max="7938" width="14.5" style="76" customWidth="1"/>
    <col min="7939" max="7939" width="15.125" style="76" customWidth="1"/>
    <col min="7940" max="7940" width="16.5" style="76" customWidth="1"/>
    <col min="7941" max="7941" width="14.5" style="76" customWidth="1"/>
    <col min="7942" max="7942" width="14.875" style="76" customWidth="1"/>
    <col min="7943" max="7943" width="36.25" style="76" customWidth="1"/>
    <col min="7944" max="8192" width="9" style="76"/>
    <col min="8193" max="8193" width="16.5" style="76" customWidth="1"/>
    <col min="8194" max="8194" width="14.5" style="76" customWidth="1"/>
    <col min="8195" max="8195" width="15.125" style="76" customWidth="1"/>
    <col min="8196" max="8196" width="16.5" style="76" customWidth="1"/>
    <col min="8197" max="8197" width="14.5" style="76" customWidth="1"/>
    <col min="8198" max="8198" width="14.875" style="76" customWidth="1"/>
    <col min="8199" max="8199" width="36.25" style="76" customWidth="1"/>
    <col min="8200" max="8448" width="9" style="76"/>
    <col min="8449" max="8449" width="16.5" style="76" customWidth="1"/>
    <col min="8450" max="8450" width="14.5" style="76" customWidth="1"/>
    <col min="8451" max="8451" width="15.125" style="76" customWidth="1"/>
    <col min="8452" max="8452" width="16.5" style="76" customWidth="1"/>
    <col min="8453" max="8453" width="14.5" style="76" customWidth="1"/>
    <col min="8454" max="8454" width="14.875" style="76" customWidth="1"/>
    <col min="8455" max="8455" width="36.25" style="76" customWidth="1"/>
    <col min="8456" max="8704" width="9" style="76"/>
    <col min="8705" max="8705" width="16.5" style="76" customWidth="1"/>
    <col min="8706" max="8706" width="14.5" style="76" customWidth="1"/>
    <col min="8707" max="8707" width="15.125" style="76" customWidth="1"/>
    <col min="8708" max="8708" width="16.5" style="76" customWidth="1"/>
    <col min="8709" max="8709" width="14.5" style="76" customWidth="1"/>
    <col min="8710" max="8710" width="14.875" style="76" customWidth="1"/>
    <col min="8711" max="8711" width="36.25" style="76" customWidth="1"/>
    <col min="8712" max="8960" width="9" style="76"/>
    <col min="8961" max="8961" width="16.5" style="76" customWidth="1"/>
    <col min="8962" max="8962" width="14.5" style="76" customWidth="1"/>
    <col min="8963" max="8963" width="15.125" style="76" customWidth="1"/>
    <col min="8964" max="8964" width="16.5" style="76" customWidth="1"/>
    <col min="8965" max="8965" width="14.5" style="76" customWidth="1"/>
    <col min="8966" max="8966" width="14.875" style="76" customWidth="1"/>
    <col min="8967" max="8967" width="36.25" style="76" customWidth="1"/>
    <col min="8968" max="9216" width="9" style="76"/>
    <col min="9217" max="9217" width="16.5" style="76" customWidth="1"/>
    <col min="9218" max="9218" width="14.5" style="76" customWidth="1"/>
    <col min="9219" max="9219" width="15.125" style="76" customWidth="1"/>
    <col min="9220" max="9220" width="16.5" style="76" customWidth="1"/>
    <col min="9221" max="9221" width="14.5" style="76" customWidth="1"/>
    <col min="9222" max="9222" width="14.875" style="76" customWidth="1"/>
    <col min="9223" max="9223" width="36.25" style="76" customWidth="1"/>
    <col min="9224" max="9472" width="9" style="76"/>
    <col min="9473" max="9473" width="16.5" style="76" customWidth="1"/>
    <col min="9474" max="9474" width="14.5" style="76" customWidth="1"/>
    <col min="9475" max="9475" width="15.125" style="76" customWidth="1"/>
    <col min="9476" max="9476" width="16.5" style="76" customWidth="1"/>
    <col min="9477" max="9477" width="14.5" style="76" customWidth="1"/>
    <col min="9478" max="9478" width="14.875" style="76" customWidth="1"/>
    <col min="9479" max="9479" width="36.25" style="76" customWidth="1"/>
    <col min="9480" max="9728" width="9" style="76"/>
    <col min="9729" max="9729" width="16.5" style="76" customWidth="1"/>
    <col min="9730" max="9730" width="14.5" style="76" customWidth="1"/>
    <col min="9731" max="9731" width="15.125" style="76" customWidth="1"/>
    <col min="9732" max="9732" width="16.5" style="76" customWidth="1"/>
    <col min="9733" max="9733" width="14.5" style="76" customWidth="1"/>
    <col min="9734" max="9734" width="14.875" style="76" customWidth="1"/>
    <col min="9735" max="9735" width="36.25" style="76" customWidth="1"/>
    <col min="9736" max="9984" width="9" style="76"/>
    <col min="9985" max="9985" width="16.5" style="76" customWidth="1"/>
    <col min="9986" max="9986" width="14.5" style="76" customWidth="1"/>
    <col min="9987" max="9987" width="15.125" style="76" customWidth="1"/>
    <col min="9988" max="9988" width="16.5" style="76" customWidth="1"/>
    <col min="9989" max="9989" width="14.5" style="76" customWidth="1"/>
    <col min="9990" max="9990" width="14.875" style="76" customWidth="1"/>
    <col min="9991" max="9991" width="36.25" style="76" customWidth="1"/>
    <col min="9992" max="10240" width="9" style="76"/>
    <col min="10241" max="10241" width="16.5" style="76" customWidth="1"/>
    <col min="10242" max="10242" width="14.5" style="76" customWidth="1"/>
    <col min="10243" max="10243" width="15.125" style="76" customWidth="1"/>
    <col min="10244" max="10244" width="16.5" style="76" customWidth="1"/>
    <col min="10245" max="10245" width="14.5" style="76" customWidth="1"/>
    <col min="10246" max="10246" width="14.875" style="76" customWidth="1"/>
    <col min="10247" max="10247" width="36.25" style="76" customWidth="1"/>
    <col min="10248" max="10496" width="9" style="76"/>
    <col min="10497" max="10497" width="16.5" style="76" customWidth="1"/>
    <col min="10498" max="10498" width="14.5" style="76" customWidth="1"/>
    <col min="10499" max="10499" width="15.125" style="76" customWidth="1"/>
    <col min="10500" max="10500" width="16.5" style="76" customWidth="1"/>
    <col min="10501" max="10501" width="14.5" style="76" customWidth="1"/>
    <col min="10502" max="10502" width="14.875" style="76" customWidth="1"/>
    <col min="10503" max="10503" width="36.25" style="76" customWidth="1"/>
    <col min="10504" max="10752" width="9" style="76"/>
    <col min="10753" max="10753" width="16.5" style="76" customWidth="1"/>
    <col min="10754" max="10754" width="14.5" style="76" customWidth="1"/>
    <col min="10755" max="10755" width="15.125" style="76" customWidth="1"/>
    <col min="10756" max="10756" width="16.5" style="76" customWidth="1"/>
    <col min="10757" max="10757" width="14.5" style="76" customWidth="1"/>
    <col min="10758" max="10758" width="14.875" style="76" customWidth="1"/>
    <col min="10759" max="10759" width="36.25" style="76" customWidth="1"/>
    <col min="10760" max="11008" width="9" style="76"/>
    <col min="11009" max="11009" width="16.5" style="76" customWidth="1"/>
    <col min="11010" max="11010" width="14.5" style="76" customWidth="1"/>
    <col min="11011" max="11011" width="15.125" style="76" customWidth="1"/>
    <col min="11012" max="11012" width="16.5" style="76" customWidth="1"/>
    <col min="11013" max="11013" width="14.5" style="76" customWidth="1"/>
    <col min="11014" max="11014" width="14.875" style="76" customWidth="1"/>
    <col min="11015" max="11015" width="36.25" style="76" customWidth="1"/>
    <col min="11016" max="11264" width="9" style="76"/>
    <col min="11265" max="11265" width="16.5" style="76" customWidth="1"/>
    <col min="11266" max="11266" width="14.5" style="76" customWidth="1"/>
    <col min="11267" max="11267" width="15.125" style="76" customWidth="1"/>
    <col min="11268" max="11268" width="16.5" style="76" customWidth="1"/>
    <col min="11269" max="11269" width="14.5" style="76" customWidth="1"/>
    <col min="11270" max="11270" width="14.875" style="76" customWidth="1"/>
    <col min="11271" max="11271" width="36.25" style="76" customWidth="1"/>
    <col min="11272" max="11520" width="9" style="76"/>
    <col min="11521" max="11521" width="16.5" style="76" customWidth="1"/>
    <col min="11522" max="11522" width="14.5" style="76" customWidth="1"/>
    <col min="11523" max="11523" width="15.125" style="76" customWidth="1"/>
    <col min="11524" max="11524" width="16.5" style="76" customWidth="1"/>
    <col min="11525" max="11525" width="14.5" style="76" customWidth="1"/>
    <col min="11526" max="11526" width="14.875" style="76" customWidth="1"/>
    <col min="11527" max="11527" width="36.25" style="76" customWidth="1"/>
    <col min="11528" max="11776" width="9" style="76"/>
    <col min="11777" max="11777" width="16.5" style="76" customWidth="1"/>
    <col min="11778" max="11778" width="14.5" style="76" customWidth="1"/>
    <col min="11779" max="11779" width="15.125" style="76" customWidth="1"/>
    <col min="11780" max="11780" width="16.5" style="76" customWidth="1"/>
    <col min="11781" max="11781" width="14.5" style="76" customWidth="1"/>
    <col min="11782" max="11782" width="14.875" style="76" customWidth="1"/>
    <col min="11783" max="11783" width="36.25" style="76" customWidth="1"/>
    <col min="11784" max="12032" width="9" style="76"/>
    <col min="12033" max="12033" width="16.5" style="76" customWidth="1"/>
    <col min="12034" max="12034" width="14.5" style="76" customWidth="1"/>
    <col min="12035" max="12035" width="15.125" style="76" customWidth="1"/>
    <col min="12036" max="12036" width="16.5" style="76" customWidth="1"/>
    <col min="12037" max="12037" width="14.5" style="76" customWidth="1"/>
    <col min="12038" max="12038" width="14.875" style="76" customWidth="1"/>
    <col min="12039" max="12039" width="36.25" style="76" customWidth="1"/>
    <col min="12040" max="12288" width="9" style="76"/>
    <col min="12289" max="12289" width="16.5" style="76" customWidth="1"/>
    <col min="12290" max="12290" width="14.5" style="76" customWidth="1"/>
    <col min="12291" max="12291" width="15.125" style="76" customWidth="1"/>
    <col min="12292" max="12292" width="16.5" style="76" customWidth="1"/>
    <col min="12293" max="12293" width="14.5" style="76" customWidth="1"/>
    <col min="12294" max="12294" width="14.875" style="76" customWidth="1"/>
    <col min="12295" max="12295" width="36.25" style="76" customWidth="1"/>
    <col min="12296" max="12544" width="9" style="76"/>
    <col min="12545" max="12545" width="16.5" style="76" customWidth="1"/>
    <col min="12546" max="12546" width="14.5" style="76" customWidth="1"/>
    <col min="12547" max="12547" width="15.125" style="76" customWidth="1"/>
    <col min="12548" max="12548" width="16.5" style="76" customWidth="1"/>
    <col min="12549" max="12549" width="14.5" style="76" customWidth="1"/>
    <col min="12550" max="12550" width="14.875" style="76" customWidth="1"/>
    <col min="12551" max="12551" width="36.25" style="76" customWidth="1"/>
    <col min="12552" max="12800" width="9" style="76"/>
    <col min="12801" max="12801" width="16.5" style="76" customWidth="1"/>
    <col min="12802" max="12802" width="14.5" style="76" customWidth="1"/>
    <col min="12803" max="12803" width="15.125" style="76" customWidth="1"/>
    <col min="12804" max="12804" width="16.5" style="76" customWidth="1"/>
    <col min="12805" max="12805" width="14.5" style="76" customWidth="1"/>
    <col min="12806" max="12806" width="14.875" style="76" customWidth="1"/>
    <col min="12807" max="12807" width="36.25" style="76" customWidth="1"/>
    <col min="12808" max="13056" width="9" style="76"/>
    <col min="13057" max="13057" width="16.5" style="76" customWidth="1"/>
    <col min="13058" max="13058" width="14.5" style="76" customWidth="1"/>
    <col min="13059" max="13059" width="15.125" style="76" customWidth="1"/>
    <col min="13060" max="13060" width="16.5" style="76" customWidth="1"/>
    <col min="13061" max="13061" width="14.5" style="76" customWidth="1"/>
    <col min="13062" max="13062" width="14.875" style="76" customWidth="1"/>
    <col min="13063" max="13063" width="36.25" style="76" customWidth="1"/>
    <col min="13064" max="13312" width="9" style="76"/>
    <col min="13313" max="13313" width="16.5" style="76" customWidth="1"/>
    <col min="13314" max="13314" width="14.5" style="76" customWidth="1"/>
    <col min="13315" max="13315" width="15.125" style="76" customWidth="1"/>
    <col min="13316" max="13316" width="16.5" style="76" customWidth="1"/>
    <col min="13317" max="13317" width="14.5" style="76" customWidth="1"/>
    <col min="13318" max="13318" width="14.875" style="76" customWidth="1"/>
    <col min="13319" max="13319" width="36.25" style="76" customWidth="1"/>
    <col min="13320" max="13568" width="9" style="76"/>
    <col min="13569" max="13569" width="16.5" style="76" customWidth="1"/>
    <col min="13570" max="13570" width="14.5" style="76" customWidth="1"/>
    <col min="13571" max="13571" width="15.125" style="76" customWidth="1"/>
    <col min="13572" max="13572" width="16.5" style="76" customWidth="1"/>
    <col min="13573" max="13573" width="14.5" style="76" customWidth="1"/>
    <col min="13574" max="13574" width="14.875" style="76" customWidth="1"/>
    <col min="13575" max="13575" width="36.25" style="76" customWidth="1"/>
    <col min="13576" max="13824" width="9" style="76"/>
    <col min="13825" max="13825" width="16.5" style="76" customWidth="1"/>
    <col min="13826" max="13826" width="14.5" style="76" customWidth="1"/>
    <col min="13827" max="13827" width="15.125" style="76" customWidth="1"/>
    <col min="13828" max="13828" width="16.5" style="76" customWidth="1"/>
    <col min="13829" max="13829" width="14.5" style="76" customWidth="1"/>
    <col min="13830" max="13830" width="14.875" style="76" customWidth="1"/>
    <col min="13831" max="13831" width="36.25" style="76" customWidth="1"/>
    <col min="13832" max="14080" width="9" style="76"/>
    <col min="14081" max="14081" width="16.5" style="76" customWidth="1"/>
    <col min="14082" max="14082" width="14.5" style="76" customWidth="1"/>
    <col min="14083" max="14083" width="15.125" style="76" customWidth="1"/>
    <col min="14084" max="14084" width="16.5" style="76" customWidth="1"/>
    <col min="14085" max="14085" width="14.5" style="76" customWidth="1"/>
    <col min="14086" max="14086" width="14.875" style="76" customWidth="1"/>
    <col min="14087" max="14087" width="36.25" style="76" customWidth="1"/>
    <col min="14088" max="14336" width="9" style="76"/>
    <col min="14337" max="14337" width="16.5" style="76" customWidth="1"/>
    <col min="14338" max="14338" width="14.5" style="76" customWidth="1"/>
    <col min="14339" max="14339" width="15.125" style="76" customWidth="1"/>
    <col min="14340" max="14340" width="16.5" style="76" customWidth="1"/>
    <col min="14341" max="14341" width="14.5" style="76" customWidth="1"/>
    <col min="14342" max="14342" width="14.875" style="76" customWidth="1"/>
    <col min="14343" max="14343" width="36.25" style="76" customWidth="1"/>
    <col min="14344" max="14592" width="9" style="76"/>
    <col min="14593" max="14593" width="16.5" style="76" customWidth="1"/>
    <col min="14594" max="14594" width="14.5" style="76" customWidth="1"/>
    <col min="14595" max="14595" width="15.125" style="76" customWidth="1"/>
    <col min="14596" max="14596" width="16.5" style="76" customWidth="1"/>
    <col min="14597" max="14597" width="14.5" style="76" customWidth="1"/>
    <col min="14598" max="14598" width="14.875" style="76" customWidth="1"/>
    <col min="14599" max="14599" width="36.25" style="76" customWidth="1"/>
    <col min="14600" max="14848" width="9" style="76"/>
    <col min="14849" max="14849" width="16.5" style="76" customWidth="1"/>
    <col min="14850" max="14850" width="14.5" style="76" customWidth="1"/>
    <col min="14851" max="14851" width="15.125" style="76" customWidth="1"/>
    <col min="14852" max="14852" width="16.5" style="76" customWidth="1"/>
    <col min="14853" max="14853" width="14.5" style="76" customWidth="1"/>
    <col min="14854" max="14854" width="14.875" style="76" customWidth="1"/>
    <col min="14855" max="14855" width="36.25" style="76" customWidth="1"/>
    <col min="14856" max="15104" width="9" style="76"/>
    <col min="15105" max="15105" width="16.5" style="76" customWidth="1"/>
    <col min="15106" max="15106" width="14.5" style="76" customWidth="1"/>
    <col min="15107" max="15107" width="15.125" style="76" customWidth="1"/>
    <col min="15108" max="15108" width="16.5" style="76" customWidth="1"/>
    <col min="15109" max="15109" width="14.5" style="76" customWidth="1"/>
    <col min="15110" max="15110" width="14.875" style="76" customWidth="1"/>
    <col min="15111" max="15111" width="36.25" style="76" customWidth="1"/>
    <col min="15112" max="15360" width="9" style="76"/>
    <col min="15361" max="15361" width="16.5" style="76" customWidth="1"/>
    <col min="15362" max="15362" width="14.5" style="76" customWidth="1"/>
    <col min="15363" max="15363" width="15.125" style="76" customWidth="1"/>
    <col min="15364" max="15364" width="16.5" style="76" customWidth="1"/>
    <col min="15365" max="15365" width="14.5" style="76" customWidth="1"/>
    <col min="15366" max="15366" width="14.875" style="76" customWidth="1"/>
    <col min="15367" max="15367" width="36.25" style="76" customWidth="1"/>
    <col min="15368" max="15616" width="9" style="76"/>
    <col min="15617" max="15617" width="16.5" style="76" customWidth="1"/>
    <col min="15618" max="15618" width="14.5" style="76" customWidth="1"/>
    <col min="15619" max="15619" width="15.125" style="76" customWidth="1"/>
    <col min="15620" max="15620" width="16.5" style="76" customWidth="1"/>
    <col min="15621" max="15621" width="14.5" style="76" customWidth="1"/>
    <col min="15622" max="15622" width="14.875" style="76" customWidth="1"/>
    <col min="15623" max="15623" width="36.25" style="76" customWidth="1"/>
    <col min="15624" max="15872" width="9" style="76"/>
    <col min="15873" max="15873" width="16.5" style="76" customWidth="1"/>
    <col min="15874" max="15874" width="14.5" style="76" customWidth="1"/>
    <col min="15875" max="15875" width="15.125" style="76" customWidth="1"/>
    <col min="15876" max="15876" width="16.5" style="76" customWidth="1"/>
    <col min="15877" max="15877" width="14.5" style="76" customWidth="1"/>
    <col min="15878" max="15878" width="14.875" style="76" customWidth="1"/>
    <col min="15879" max="15879" width="36.25" style="76" customWidth="1"/>
    <col min="15880" max="16128" width="9" style="76"/>
    <col min="16129" max="16129" width="16.5" style="76" customWidth="1"/>
    <col min="16130" max="16130" width="14.5" style="76" customWidth="1"/>
    <col min="16131" max="16131" width="15.125" style="76" customWidth="1"/>
    <col min="16132" max="16132" width="16.5" style="76" customWidth="1"/>
    <col min="16133" max="16133" width="14.5" style="76" customWidth="1"/>
    <col min="16134" max="16134" width="14.875" style="76" customWidth="1"/>
    <col min="16135" max="16135" width="36.25" style="76" customWidth="1"/>
    <col min="16136" max="16384" width="9" style="76"/>
  </cols>
  <sheetData>
    <row r="1" spans="1:6" s="70" customFormat="1" ht="36" customHeight="1">
      <c r="A1" s="65" t="s">
        <v>24</v>
      </c>
      <c r="B1" s="66" t="s">
        <v>25</v>
      </c>
      <c r="C1" s="67"/>
      <c r="D1" s="68" t="s">
        <v>24</v>
      </c>
      <c r="E1" s="66" t="s">
        <v>25</v>
      </c>
      <c r="F1" s="69"/>
    </row>
    <row r="2" spans="1:6" ht="28.15" customHeight="1">
      <c r="A2" s="71" t="s">
        <v>26</v>
      </c>
      <c r="B2" s="72" t="s">
        <v>27</v>
      </c>
      <c r="C2" s="73">
        <f>C3+C6+C9+C13</f>
        <v>22077555007</v>
      </c>
      <c r="D2" s="74" t="s">
        <v>28</v>
      </c>
      <c r="E2" s="72" t="s">
        <v>27</v>
      </c>
      <c r="F2" s="75">
        <f>F3</f>
        <v>1535468</v>
      </c>
    </row>
    <row r="3" spans="1:6" ht="28.15" customHeight="1">
      <c r="A3" s="71" t="s">
        <v>29</v>
      </c>
      <c r="B3" s="77" t="s">
        <v>27</v>
      </c>
      <c r="C3" s="78">
        <f>B4+B5</f>
        <v>21606476026</v>
      </c>
      <c r="D3" s="74" t="s">
        <v>30</v>
      </c>
      <c r="E3" s="77" t="s">
        <v>27</v>
      </c>
      <c r="F3" s="79">
        <f>SUM(E4:E7)</f>
        <v>1535468</v>
      </c>
    </row>
    <row r="4" spans="1:6" ht="28.15" customHeight="1">
      <c r="A4" s="71" t="s">
        <v>31</v>
      </c>
      <c r="B4" s="77">
        <v>20529083197</v>
      </c>
      <c r="C4" s="78" t="s">
        <v>27</v>
      </c>
      <c r="D4" s="74" t="s">
        <v>32</v>
      </c>
      <c r="E4" s="77">
        <v>1535468</v>
      </c>
      <c r="F4" s="79" t="s">
        <v>27</v>
      </c>
    </row>
    <row r="5" spans="1:6" ht="28.15" customHeight="1">
      <c r="A5" s="71" t="s">
        <v>33</v>
      </c>
      <c r="B5" s="77">
        <v>1077392829</v>
      </c>
      <c r="C5" s="78" t="s">
        <v>27</v>
      </c>
      <c r="D5" s="74"/>
      <c r="E5" s="77"/>
      <c r="F5" s="79" t="s">
        <v>27</v>
      </c>
    </row>
    <row r="6" spans="1:6" ht="28.15" customHeight="1">
      <c r="A6" s="71" t="s">
        <v>34</v>
      </c>
      <c r="B6" s="80"/>
      <c r="C6" s="81">
        <f>B7+B8</f>
        <v>14847389</v>
      </c>
      <c r="D6" s="74"/>
      <c r="E6" s="77"/>
      <c r="F6" s="79"/>
    </row>
    <row r="7" spans="1:6" ht="28.15" customHeight="1">
      <c r="A7" s="71" t="s">
        <v>35</v>
      </c>
      <c r="B7" s="80">
        <v>1600620</v>
      </c>
      <c r="C7" s="82"/>
      <c r="D7" s="74"/>
      <c r="E7" s="77"/>
      <c r="F7" s="83"/>
    </row>
    <row r="8" spans="1:6" ht="28.15" customHeight="1">
      <c r="A8" s="71" t="s">
        <v>36</v>
      </c>
      <c r="B8" s="77">
        <v>13246769</v>
      </c>
      <c r="C8" s="84"/>
      <c r="D8" s="85"/>
      <c r="E8" s="86"/>
      <c r="F8" s="83"/>
    </row>
    <row r="9" spans="1:6" ht="28.15" customHeight="1">
      <c r="A9" s="71" t="s">
        <v>37</v>
      </c>
      <c r="B9" s="77"/>
      <c r="C9" s="78">
        <f>B10+B11+B12</f>
        <v>328968145</v>
      </c>
      <c r="D9" s="85"/>
      <c r="E9" s="86"/>
      <c r="F9" s="83"/>
    </row>
    <row r="10" spans="1:6" ht="28.15" customHeight="1">
      <c r="A10" s="71" t="s">
        <v>38</v>
      </c>
      <c r="B10" s="77">
        <v>323486399</v>
      </c>
      <c r="C10" s="84"/>
      <c r="D10" s="85"/>
      <c r="E10" s="86"/>
      <c r="F10" s="83"/>
    </row>
    <row r="11" spans="1:6" ht="28.15" customHeight="1">
      <c r="A11" s="71" t="s">
        <v>39</v>
      </c>
      <c r="B11" s="77">
        <v>2427185</v>
      </c>
      <c r="C11" s="84"/>
      <c r="D11" s="85"/>
      <c r="E11" s="86"/>
      <c r="F11" s="83"/>
    </row>
    <row r="12" spans="1:6" ht="28.15" customHeight="1">
      <c r="A12" s="71" t="s">
        <v>40</v>
      </c>
      <c r="B12" s="77">
        <v>3054561</v>
      </c>
      <c r="C12" s="84"/>
      <c r="D12" s="85"/>
      <c r="E12" s="86"/>
      <c r="F12" s="83"/>
    </row>
    <row r="13" spans="1:6" ht="28.15" customHeight="1">
      <c r="A13" s="71" t="s">
        <v>41</v>
      </c>
      <c r="B13" s="86"/>
      <c r="C13" s="78">
        <f>B14</f>
        <v>127263447</v>
      </c>
      <c r="D13" s="87"/>
      <c r="E13" s="77"/>
      <c r="F13" s="79"/>
    </row>
    <row r="14" spans="1:6" ht="28.15" customHeight="1">
      <c r="A14" s="71" t="s">
        <v>42</v>
      </c>
      <c r="B14" s="77">
        <v>127263447</v>
      </c>
      <c r="C14" s="84"/>
      <c r="D14" s="74"/>
      <c r="E14" s="86"/>
      <c r="F14" s="79"/>
    </row>
    <row r="15" spans="1:6" ht="28.15" customHeight="1">
      <c r="A15" s="88"/>
      <c r="B15" s="86"/>
      <c r="C15" s="84"/>
      <c r="D15" s="87"/>
      <c r="E15" s="77"/>
      <c r="F15" s="79"/>
    </row>
    <row r="16" spans="1:6" ht="28.15" customHeight="1">
      <c r="A16" s="88"/>
      <c r="B16" s="86"/>
      <c r="C16" s="84"/>
      <c r="D16" s="74"/>
      <c r="E16" s="86"/>
      <c r="F16" s="79"/>
    </row>
    <row r="17" spans="1:6" ht="28.15" customHeight="1">
      <c r="A17" s="88"/>
      <c r="C17" s="90"/>
      <c r="D17" s="74"/>
      <c r="E17" s="79"/>
      <c r="F17" s="83"/>
    </row>
    <row r="18" spans="1:6" ht="28.15" customHeight="1">
      <c r="A18" s="88"/>
      <c r="C18" s="90"/>
      <c r="D18" s="87" t="s">
        <v>43</v>
      </c>
      <c r="E18" s="77" t="s">
        <v>27</v>
      </c>
      <c r="F18" s="79">
        <v>22076019539</v>
      </c>
    </row>
    <row r="19" spans="1:6" ht="28.15" customHeight="1">
      <c r="A19" s="88"/>
      <c r="C19" s="90"/>
      <c r="F19" s="92"/>
    </row>
    <row r="20" spans="1:6" ht="28.15" customHeight="1">
      <c r="A20" s="88"/>
      <c r="C20" s="90"/>
      <c r="F20" s="92"/>
    </row>
    <row r="21" spans="1:6" ht="28.15" customHeight="1">
      <c r="A21" s="88"/>
      <c r="C21" s="90"/>
      <c r="F21" s="92"/>
    </row>
    <row r="22" spans="1:6" ht="28.15" customHeight="1">
      <c r="A22" s="88"/>
      <c r="C22" s="90"/>
      <c r="F22" s="92"/>
    </row>
    <row r="23" spans="1:6" ht="28.15" customHeight="1">
      <c r="A23" s="88"/>
      <c r="C23" s="90"/>
      <c r="F23" s="92"/>
    </row>
    <row r="24" spans="1:6" s="98" customFormat="1" ht="28.15" customHeight="1">
      <c r="A24" s="93" t="s">
        <v>44</v>
      </c>
      <c r="B24" s="94"/>
      <c r="C24" s="95">
        <f>C2</f>
        <v>22077555007</v>
      </c>
      <c r="D24" s="96" t="s">
        <v>44</v>
      </c>
      <c r="E24" s="94"/>
      <c r="F24" s="97">
        <f>F2+F18</f>
        <v>22077555007</v>
      </c>
    </row>
  </sheetData>
  <mergeCells count="2">
    <mergeCell ref="B1:C1"/>
    <mergeCell ref="E1:F1"/>
  </mergeCells>
  <phoneticPr fontId="21" type="noConversion"/>
  <printOptions horizontalCentered="1"/>
  <pageMargins left="0.51181102362204722" right="0.51181102362204722" top="1.6929133858267718" bottom="0.74803149606299213" header="0.78740157480314965" footer="0.31496062992125984"/>
  <pageSetup paperSize="9" firstPageNumber="2" pageOrder="overThenDown" orientation="portrait" useFirstPageNumber="1" r:id="rId1"/>
  <headerFooter>
    <oddHeader xml:space="preserve">&amp;C&amp;"標楷體,標準"&amp;16中央政府嚴重特殊傳染性肺炎防治及紓困振興特別預算年度會計報告&amp;18
平衡表&amp;14
&amp;12中華民國109年12月31日&amp;R&amp;10
&amp;"標楷體,標準"單位：新臺幣元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Normal="100" zoomScaleSheetLayoutView="80" workbookViewId="0">
      <selection activeCell="F10" sqref="F10"/>
    </sheetView>
  </sheetViews>
  <sheetFormatPr defaultRowHeight="26.45" customHeight="1"/>
  <cols>
    <col min="1" max="1" width="2.875" style="155" customWidth="1"/>
    <col min="2" max="2" width="3.75" style="156" customWidth="1"/>
    <col min="3" max="4" width="3" style="156" customWidth="1"/>
    <col min="5" max="5" width="23.625" style="145" customWidth="1"/>
    <col min="6" max="6" width="10.125" style="146" customWidth="1"/>
    <col min="7" max="7" width="12.25" style="146" customWidth="1"/>
    <col min="8" max="8" width="10.5" style="146" customWidth="1"/>
    <col min="9" max="9" width="14.625" style="146" customWidth="1"/>
    <col min="10" max="10" width="16.625" style="146" customWidth="1"/>
    <col min="11" max="11" width="11.25" style="146" customWidth="1"/>
    <col min="12" max="12" width="13.625" style="146" customWidth="1"/>
    <col min="13" max="13" width="11.5" style="146" customWidth="1"/>
    <col min="14" max="14" width="13.375" style="146" customWidth="1"/>
    <col min="15" max="15" width="16.875" style="157" customWidth="1"/>
    <col min="16" max="256" width="9" style="154"/>
    <col min="257" max="257" width="2.875" style="154" customWidth="1"/>
    <col min="258" max="258" width="3.75" style="154" customWidth="1"/>
    <col min="259" max="260" width="3" style="154" customWidth="1"/>
    <col min="261" max="261" width="23.625" style="154" customWidth="1"/>
    <col min="262" max="262" width="10.125" style="154" customWidth="1"/>
    <col min="263" max="263" width="12.25" style="154" customWidth="1"/>
    <col min="264" max="264" width="10.5" style="154" customWidth="1"/>
    <col min="265" max="265" width="14.625" style="154" customWidth="1"/>
    <col min="266" max="266" width="16.625" style="154" customWidth="1"/>
    <col min="267" max="267" width="11.25" style="154" customWidth="1"/>
    <col min="268" max="268" width="13.625" style="154" customWidth="1"/>
    <col min="269" max="269" width="11.5" style="154" customWidth="1"/>
    <col min="270" max="270" width="13.375" style="154" customWidth="1"/>
    <col min="271" max="271" width="16.875" style="154" customWidth="1"/>
    <col min="272" max="512" width="9" style="154"/>
    <col min="513" max="513" width="2.875" style="154" customWidth="1"/>
    <col min="514" max="514" width="3.75" style="154" customWidth="1"/>
    <col min="515" max="516" width="3" style="154" customWidth="1"/>
    <col min="517" max="517" width="23.625" style="154" customWidth="1"/>
    <col min="518" max="518" width="10.125" style="154" customWidth="1"/>
    <col min="519" max="519" width="12.25" style="154" customWidth="1"/>
    <col min="520" max="520" width="10.5" style="154" customWidth="1"/>
    <col min="521" max="521" width="14.625" style="154" customWidth="1"/>
    <col min="522" max="522" width="16.625" style="154" customWidth="1"/>
    <col min="523" max="523" width="11.25" style="154" customWidth="1"/>
    <col min="524" max="524" width="13.625" style="154" customWidth="1"/>
    <col min="525" max="525" width="11.5" style="154" customWidth="1"/>
    <col min="526" max="526" width="13.375" style="154" customWidth="1"/>
    <col min="527" max="527" width="16.875" style="154" customWidth="1"/>
    <col min="528" max="768" width="9" style="154"/>
    <col min="769" max="769" width="2.875" style="154" customWidth="1"/>
    <col min="770" max="770" width="3.75" style="154" customWidth="1"/>
    <col min="771" max="772" width="3" style="154" customWidth="1"/>
    <col min="773" max="773" width="23.625" style="154" customWidth="1"/>
    <col min="774" max="774" width="10.125" style="154" customWidth="1"/>
    <col min="775" max="775" width="12.25" style="154" customWidth="1"/>
    <col min="776" max="776" width="10.5" style="154" customWidth="1"/>
    <col min="777" max="777" width="14.625" style="154" customWidth="1"/>
    <col min="778" max="778" width="16.625" style="154" customWidth="1"/>
    <col min="779" max="779" width="11.25" style="154" customWidth="1"/>
    <col min="780" max="780" width="13.625" style="154" customWidth="1"/>
    <col min="781" max="781" width="11.5" style="154" customWidth="1"/>
    <col min="782" max="782" width="13.375" style="154" customWidth="1"/>
    <col min="783" max="783" width="16.875" style="154" customWidth="1"/>
    <col min="784" max="1024" width="9" style="154"/>
    <col min="1025" max="1025" width="2.875" style="154" customWidth="1"/>
    <col min="1026" max="1026" width="3.75" style="154" customWidth="1"/>
    <col min="1027" max="1028" width="3" style="154" customWidth="1"/>
    <col min="1029" max="1029" width="23.625" style="154" customWidth="1"/>
    <col min="1030" max="1030" width="10.125" style="154" customWidth="1"/>
    <col min="1031" max="1031" width="12.25" style="154" customWidth="1"/>
    <col min="1032" max="1032" width="10.5" style="154" customWidth="1"/>
    <col min="1033" max="1033" width="14.625" style="154" customWidth="1"/>
    <col min="1034" max="1034" width="16.625" style="154" customWidth="1"/>
    <col min="1035" max="1035" width="11.25" style="154" customWidth="1"/>
    <col min="1036" max="1036" width="13.625" style="154" customWidth="1"/>
    <col min="1037" max="1037" width="11.5" style="154" customWidth="1"/>
    <col min="1038" max="1038" width="13.375" style="154" customWidth="1"/>
    <col min="1039" max="1039" width="16.875" style="154" customWidth="1"/>
    <col min="1040" max="1280" width="9" style="154"/>
    <col min="1281" max="1281" width="2.875" style="154" customWidth="1"/>
    <col min="1282" max="1282" width="3.75" style="154" customWidth="1"/>
    <col min="1283" max="1284" width="3" style="154" customWidth="1"/>
    <col min="1285" max="1285" width="23.625" style="154" customWidth="1"/>
    <col min="1286" max="1286" width="10.125" style="154" customWidth="1"/>
    <col min="1287" max="1287" width="12.25" style="154" customWidth="1"/>
    <col min="1288" max="1288" width="10.5" style="154" customWidth="1"/>
    <col min="1289" max="1289" width="14.625" style="154" customWidth="1"/>
    <col min="1290" max="1290" width="16.625" style="154" customWidth="1"/>
    <col min="1291" max="1291" width="11.25" style="154" customWidth="1"/>
    <col min="1292" max="1292" width="13.625" style="154" customWidth="1"/>
    <col min="1293" max="1293" width="11.5" style="154" customWidth="1"/>
    <col min="1294" max="1294" width="13.375" style="154" customWidth="1"/>
    <col min="1295" max="1295" width="16.875" style="154" customWidth="1"/>
    <col min="1296" max="1536" width="9" style="154"/>
    <col min="1537" max="1537" width="2.875" style="154" customWidth="1"/>
    <col min="1538" max="1538" width="3.75" style="154" customWidth="1"/>
    <col min="1539" max="1540" width="3" style="154" customWidth="1"/>
    <col min="1541" max="1541" width="23.625" style="154" customWidth="1"/>
    <col min="1542" max="1542" width="10.125" style="154" customWidth="1"/>
    <col min="1543" max="1543" width="12.25" style="154" customWidth="1"/>
    <col min="1544" max="1544" width="10.5" style="154" customWidth="1"/>
    <col min="1545" max="1545" width="14.625" style="154" customWidth="1"/>
    <col min="1546" max="1546" width="16.625" style="154" customWidth="1"/>
    <col min="1547" max="1547" width="11.25" style="154" customWidth="1"/>
    <col min="1548" max="1548" width="13.625" style="154" customWidth="1"/>
    <col min="1549" max="1549" width="11.5" style="154" customWidth="1"/>
    <col min="1550" max="1550" width="13.375" style="154" customWidth="1"/>
    <col min="1551" max="1551" width="16.875" style="154" customWidth="1"/>
    <col min="1552" max="1792" width="9" style="154"/>
    <col min="1793" max="1793" width="2.875" style="154" customWidth="1"/>
    <col min="1794" max="1794" width="3.75" style="154" customWidth="1"/>
    <col min="1795" max="1796" width="3" style="154" customWidth="1"/>
    <col min="1797" max="1797" width="23.625" style="154" customWidth="1"/>
    <col min="1798" max="1798" width="10.125" style="154" customWidth="1"/>
    <col min="1799" max="1799" width="12.25" style="154" customWidth="1"/>
    <col min="1800" max="1800" width="10.5" style="154" customWidth="1"/>
    <col min="1801" max="1801" width="14.625" style="154" customWidth="1"/>
    <col min="1802" max="1802" width="16.625" style="154" customWidth="1"/>
    <col min="1803" max="1803" width="11.25" style="154" customWidth="1"/>
    <col min="1804" max="1804" width="13.625" style="154" customWidth="1"/>
    <col min="1805" max="1805" width="11.5" style="154" customWidth="1"/>
    <col min="1806" max="1806" width="13.375" style="154" customWidth="1"/>
    <col min="1807" max="1807" width="16.875" style="154" customWidth="1"/>
    <col min="1808" max="2048" width="9" style="154"/>
    <col min="2049" max="2049" width="2.875" style="154" customWidth="1"/>
    <col min="2050" max="2050" width="3.75" style="154" customWidth="1"/>
    <col min="2051" max="2052" width="3" style="154" customWidth="1"/>
    <col min="2053" max="2053" width="23.625" style="154" customWidth="1"/>
    <col min="2054" max="2054" width="10.125" style="154" customWidth="1"/>
    <col min="2055" max="2055" width="12.25" style="154" customWidth="1"/>
    <col min="2056" max="2056" width="10.5" style="154" customWidth="1"/>
    <col min="2057" max="2057" width="14.625" style="154" customWidth="1"/>
    <col min="2058" max="2058" width="16.625" style="154" customWidth="1"/>
    <col min="2059" max="2059" width="11.25" style="154" customWidth="1"/>
    <col min="2060" max="2060" width="13.625" style="154" customWidth="1"/>
    <col min="2061" max="2061" width="11.5" style="154" customWidth="1"/>
    <col min="2062" max="2062" width="13.375" style="154" customWidth="1"/>
    <col min="2063" max="2063" width="16.875" style="154" customWidth="1"/>
    <col min="2064" max="2304" width="9" style="154"/>
    <col min="2305" max="2305" width="2.875" style="154" customWidth="1"/>
    <col min="2306" max="2306" width="3.75" style="154" customWidth="1"/>
    <col min="2307" max="2308" width="3" style="154" customWidth="1"/>
    <col min="2309" max="2309" width="23.625" style="154" customWidth="1"/>
    <col min="2310" max="2310" width="10.125" style="154" customWidth="1"/>
    <col min="2311" max="2311" width="12.25" style="154" customWidth="1"/>
    <col min="2312" max="2312" width="10.5" style="154" customWidth="1"/>
    <col min="2313" max="2313" width="14.625" style="154" customWidth="1"/>
    <col min="2314" max="2314" width="16.625" style="154" customWidth="1"/>
    <col min="2315" max="2315" width="11.25" style="154" customWidth="1"/>
    <col min="2316" max="2316" width="13.625" style="154" customWidth="1"/>
    <col min="2317" max="2317" width="11.5" style="154" customWidth="1"/>
    <col min="2318" max="2318" width="13.375" style="154" customWidth="1"/>
    <col min="2319" max="2319" width="16.875" style="154" customWidth="1"/>
    <col min="2320" max="2560" width="9" style="154"/>
    <col min="2561" max="2561" width="2.875" style="154" customWidth="1"/>
    <col min="2562" max="2562" width="3.75" style="154" customWidth="1"/>
    <col min="2563" max="2564" width="3" style="154" customWidth="1"/>
    <col min="2565" max="2565" width="23.625" style="154" customWidth="1"/>
    <col min="2566" max="2566" width="10.125" style="154" customWidth="1"/>
    <col min="2567" max="2567" width="12.25" style="154" customWidth="1"/>
    <col min="2568" max="2568" width="10.5" style="154" customWidth="1"/>
    <col min="2569" max="2569" width="14.625" style="154" customWidth="1"/>
    <col min="2570" max="2570" width="16.625" style="154" customWidth="1"/>
    <col min="2571" max="2571" width="11.25" style="154" customWidth="1"/>
    <col min="2572" max="2572" width="13.625" style="154" customWidth="1"/>
    <col min="2573" max="2573" width="11.5" style="154" customWidth="1"/>
    <col min="2574" max="2574" width="13.375" style="154" customWidth="1"/>
    <col min="2575" max="2575" width="16.875" style="154" customWidth="1"/>
    <col min="2576" max="2816" width="9" style="154"/>
    <col min="2817" max="2817" width="2.875" style="154" customWidth="1"/>
    <col min="2818" max="2818" width="3.75" style="154" customWidth="1"/>
    <col min="2819" max="2820" width="3" style="154" customWidth="1"/>
    <col min="2821" max="2821" width="23.625" style="154" customWidth="1"/>
    <col min="2822" max="2822" width="10.125" style="154" customWidth="1"/>
    <col min="2823" max="2823" width="12.25" style="154" customWidth="1"/>
    <col min="2824" max="2824" width="10.5" style="154" customWidth="1"/>
    <col min="2825" max="2825" width="14.625" style="154" customWidth="1"/>
    <col min="2826" max="2826" width="16.625" style="154" customWidth="1"/>
    <col min="2827" max="2827" width="11.25" style="154" customWidth="1"/>
    <col min="2828" max="2828" width="13.625" style="154" customWidth="1"/>
    <col min="2829" max="2829" width="11.5" style="154" customWidth="1"/>
    <col min="2830" max="2830" width="13.375" style="154" customWidth="1"/>
    <col min="2831" max="2831" width="16.875" style="154" customWidth="1"/>
    <col min="2832" max="3072" width="9" style="154"/>
    <col min="3073" max="3073" width="2.875" style="154" customWidth="1"/>
    <col min="3074" max="3074" width="3.75" style="154" customWidth="1"/>
    <col min="3075" max="3076" width="3" style="154" customWidth="1"/>
    <col min="3077" max="3077" width="23.625" style="154" customWidth="1"/>
    <col min="3078" max="3078" width="10.125" style="154" customWidth="1"/>
    <col min="3079" max="3079" width="12.25" style="154" customWidth="1"/>
    <col min="3080" max="3080" width="10.5" style="154" customWidth="1"/>
    <col min="3081" max="3081" width="14.625" style="154" customWidth="1"/>
    <col min="3082" max="3082" width="16.625" style="154" customWidth="1"/>
    <col min="3083" max="3083" width="11.25" style="154" customWidth="1"/>
    <col min="3084" max="3084" width="13.625" style="154" customWidth="1"/>
    <col min="3085" max="3085" width="11.5" style="154" customWidth="1"/>
    <col min="3086" max="3086" width="13.375" style="154" customWidth="1"/>
    <col min="3087" max="3087" width="16.875" style="154" customWidth="1"/>
    <col min="3088" max="3328" width="9" style="154"/>
    <col min="3329" max="3329" width="2.875" style="154" customWidth="1"/>
    <col min="3330" max="3330" width="3.75" style="154" customWidth="1"/>
    <col min="3331" max="3332" width="3" style="154" customWidth="1"/>
    <col min="3333" max="3333" width="23.625" style="154" customWidth="1"/>
    <col min="3334" max="3334" width="10.125" style="154" customWidth="1"/>
    <col min="3335" max="3335" width="12.25" style="154" customWidth="1"/>
    <col min="3336" max="3336" width="10.5" style="154" customWidth="1"/>
    <col min="3337" max="3337" width="14.625" style="154" customWidth="1"/>
    <col min="3338" max="3338" width="16.625" style="154" customWidth="1"/>
    <col min="3339" max="3339" width="11.25" style="154" customWidth="1"/>
    <col min="3340" max="3340" width="13.625" style="154" customWidth="1"/>
    <col min="3341" max="3341" width="11.5" style="154" customWidth="1"/>
    <col min="3342" max="3342" width="13.375" style="154" customWidth="1"/>
    <col min="3343" max="3343" width="16.875" style="154" customWidth="1"/>
    <col min="3344" max="3584" width="9" style="154"/>
    <col min="3585" max="3585" width="2.875" style="154" customWidth="1"/>
    <col min="3586" max="3586" width="3.75" style="154" customWidth="1"/>
    <col min="3587" max="3588" width="3" style="154" customWidth="1"/>
    <col min="3589" max="3589" width="23.625" style="154" customWidth="1"/>
    <col min="3590" max="3590" width="10.125" style="154" customWidth="1"/>
    <col min="3591" max="3591" width="12.25" style="154" customWidth="1"/>
    <col min="3592" max="3592" width="10.5" style="154" customWidth="1"/>
    <col min="3593" max="3593" width="14.625" style="154" customWidth="1"/>
    <col min="3594" max="3594" width="16.625" style="154" customWidth="1"/>
    <col min="3595" max="3595" width="11.25" style="154" customWidth="1"/>
    <col min="3596" max="3596" width="13.625" style="154" customWidth="1"/>
    <col min="3597" max="3597" width="11.5" style="154" customWidth="1"/>
    <col min="3598" max="3598" width="13.375" style="154" customWidth="1"/>
    <col min="3599" max="3599" width="16.875" style="154" customWidth="1"/>
    <col min="3600" max="3840" width="9" style="154"/>
    <col min="3841" max="3841" width="2.875" style="154" customWidth="1"/>
    <col min="3842" max="3842" width="3.75" style="154" customWidth="1"/>
    <col min="3843" max="3844" width="3" style="154" customWidth="1"/>
    <col min="3845" max="3845" width="23.625" style="154" customWidth="1"/>
    <col min="3846" max="3846" width="10.125" style="154" customWidth="1"/>
    <col min="3847" max="3847" width="12.25" style="154" customWidth="1"/>
    <col min="3848" max="3848" width="10.5" style="154" customWidth="1"/>
    <col min="3849" max="3849" width="14.625" style="154" customWidth="1"/>
    <col min="3850" max="3850" width="16.625" style="154" customWidth="1"/>
    <col min="3851" max="3851" width="11.25" style="154" customWidth="1"/>
    <col min="3852" max="3852" width="13.625" style="154" customWidth="1"/>
    <col min="3853" max="3853" width="11.5" style="154" customWidth="1"/>
    <col min="3854" max="3854" width="13.375" style="154" customWidth="1"/>
    <col min="3855" max="3855" width="16.875" style="154" customWidth="1"/>
    <col min="3856" max="4096" width="9" style="154"/>
    <col min="4097" max="4097" width="2.875" style="154" customWidth="1"/>
    <col min="4098" max="4098" width="3.75" style="154" customWidth="1"/>
    <col min="4099" max="4100" width="3" style="154" customWidth="1"/>
    <col min="4101" max="4101" width="23.625" style="154" customWidth="1"/>
    <col min="4102" max="4102" width="10.125" style="154" customWidth="1"/>
    <col min="4103" max="4103" width="12.25" style="154" customWidth="1"/>
    <col min="4104" max="4104" width="10.5" style="154" customWidth="1"/>
    <col min="4105" max="4105" width="14.625" style="154" customWidth="1"/>
    <col min="4106" max="4106" width="16.625" style="154" customWidth="1"/>
    <col min="4107" max="4107" width="11.25" style="154" customWidth="1"/>
    <col min="4108" max="4108" width="13.625" style="154" customWidth="1"/>
    <col min="4109" max="4109" width="11.5" style="154" customWidth="1"/>
    <col min="4110" max="4110" width="13.375" style="154" customWidth="1"/>
    <col min="4111" max="4111" width="16.875" style="154" customWidth="1"/>
    <col min="4112" max="4352" width="9" style="154"/>
    <col min="4353" max="4353" width="2.875" style="154" customWidth="1"/>
    <col min="4354" max="4354" width="3.75" style="154" customWidth="1"/>
    <col min="4355" max="4356" width="3" style="154" customWidth="1"/>
    <col min="4357" max="4357" width="23.625" style="154" customWidth="1"/>
    <col min="4358" max="4358" width="10.125" style="154" customWidth="1"/>
    <col min="4359" max="4359" width="12.25" style="154" customWidth="1"/>
    <col min="4360" max="4360" width="10.5" style="154" customWidth="1"/>
    <col min="4361" max="4361" width="14.625" style="154" customWidth="1"/>
    <col min="4362" max="4362" width="16.625" style="154" customWidth="1"/>
    <col min="4363" max="4363" width="11.25" style="154" customWidth="1"/>
    <col min="4364" max="4364" width="13.625" style="154" customWidth="1"/>
    <col min="4365" max="4365" width="11.5" style="154" customWidth="1"/>
    <col min="4366" max="4366" width="13.375" style="154" customWidth="1"/>
    <col min="4367" max="4367" width="16.875" style="154" customWidth="1"/>
    <col min="4368" max="4608" width="9" style="154"/>
    <col min="4609" max="4609" width="2.875" style="154" customWidth="1"/>
    <col min="4610" max="4610" width="3.75" style="154" customWidth="1"/>
    <col min="4611" max="4612" width="3" style="154" customWidth="1"/>
    <col min="4613" max="4613" width="23.625" style="154" customWidth="1"/>
    <col min="4614" max="4614" width="10.125" style="154" customWidth="1"/>
    <col min="4615" max="4615" width="12.25" style="154" customWidth="1"/>
    <col min="4616" max="4616" width="10.5" style="154" customWidth="1"/>
    <col min="4617" max="4617" width="14.625" style="154" customWidth="1"/>
    <col min="4618" max="4618" width="16.625" style="154" customWidth="1"/>
    <col min="4619" max="4619" width="11.25" style="154" customWidth="1"/>
    <col min="4620" max="4620" width="13.625" style="154" customWidth="1"/>
    <col min="4621" max="4621" width="11.5" style="154" customWidth="1"/>
    <col min="4622" max="4622" width="13.375" style="154" customWidth="1"/>
    <col min="4623" max="4623" width="16.875" style="154" customWidth="1"/>
    <col min="4624" max="4864" width="9" style="154"/>
    <col min="4865" max="4865" width="2.875" style="154" customWidth="1"/>
    <col min="4866" max="4866" width="3.75" style="154" customWidth="1"/>
    <col min="4867" max="4868" width="3" style="154" customWidth="1"/>
    <col min="4869" max="4869" width="23.625" style="154" customWidth="1"/>
    <col min="4870" max="4870" width="10.125" style="154" customWidth="1"/>
    <col min="4871" max="4871" width="12.25" style="154" customWidth="1"/>
    <col min="4872" max="4872" width="10.5" style="154" customWidth="1"/>
    <col min="4873" max="4873" width="14.625" style="154" customWidth="1"/>
    <col min="4874" max="4874" width="16.625" style="154" customWidth="1"/>
    <col min="4875" max="4875" width="11.25" style="154" customWidth="1"/>
    <col min="4876" max="4876" width="13.625" style="154" customWidth="1"/>
    <col min="4877" max="4877" width="11.5" style="154" customWidth="1"/>
    <col min="4878" max="4878" width="13.375" style="154" customWidth="1"/>
    <col min="4879" max="4879" width="16.875" style="154" customWidth="1"/>
    <col min="4880" max="5120" width="9" style="154"/>
    <col min="5121" max="5121" width="2.875" style="154" customWidth="1"/>
    <col min="5122" max="5122" width="3.75" style="154" customWidth="1"/>
    <col min="5123" max="5124" width="3" style="154" customWidth="1"/>
    <col min="5125" max="5125" width="23.625" style="154" customWidth="1"/>
    <col min="5126" max="5126" width="10.125" style="154" customWidth="1"/>
    <col min="5127" max="5127" width="12.25" style="154" customWidth="1"/>
    <col min="5128" max="5128" width="10.5" style="154" customWidth="1"/>
    <col min="5129" max="5129" width="14.625" style="154" customWidth="1"/>
    <col min="5130" max="5130" width="16.625" style="154" customWidth="1"/>
    <col min="5131" max="5131" width="11.25" style="154" customWidth="1"/>
    <col min="5132" max="5132" width="13.625" style="154" customWidth="1"/>
    <col min="5133" max="5133" width="11.5" style="154" customWidth="1"/>
    <col min="5134" max="5134" width="13.375" style="154" customWidth="1"/>
    <col min="5135" max="5135" width="16.875" style="154" customWidth="1"/>
    <col min="5136" max="5376" width="9" style="154"/>
    <col min="5377" max="5377" width="2.875" style="154" customWidth="1"/>
    <col min="5378" max="5378" width="3.75" style="154" customWidth="1"/>
    <col min="5379" max="5380" width="3" style="154" customWidth="1"/>
    <col min="5381" max="5381" width="23.625" style="154" customWidth="1"/>
    <col min="5382" max="5382" width="10.125" style="154" customWidth="1"/>
    <col min="5383" max="5383" width="12.25" style="154" customWidth="1"/>
    <col min="5384" max="5384" width="10.5" style="154" customWidth="1"/>
    <col min="5385" max="5385" width="14.625" style="154" customWidth="1"/>
    <col min="5386" max="5386" width="16.625" style="154" customWidth="1"/>
    <col min="5387" max="5387" width="11.25" style="154" customWidth="1"/>
    <col min="5388" max="5388" width="13.625" style="154" customWidth="1"/>
    <col min="5389" max="5389" width="11.5" style="154" customWidth="1"/>
    <col min="5390" max="5390" width="13.375" style="154" customWidth="1"/>
    <col min="5391" max="5391" width="16.875" style="154" customWidth="1"/>
    <col min="5392" max="5632" width="9" style="154"/>
    <col min="5633" max="5633" width="2.875" style="154" customWidth="1"/>
    <col min="5634" max="5634" width="3.75" style="154" customWidth="1"/>
    <col min="5635" max="5636" width="3" style="154" customWidth="1"/>
    <col min="5637" max="5637" width="23.625" style="154" customWidth="1"/>
    <col min="5638" max="5638" width="10.125" style="154" customWidth="1"/>
    <col min="5639" max="5639" width="12.25" style="154" customWidth="1"/>
    <col min="5640" max="5640" width="10.5" style="154" customWidth="1"/>
    <col min="5641" max="5641" width="14.625" style="154" customWidth="1"/>
    <col min="5642" max="5642" width="16.625" style="154" customWidth="1"/>
    <col min="5643" max="5643" width="11.25" style="154" customWidth="1"/>
    <col min="5644" max="5644" width="13.625" style="154" customWidth="1"/>
    <col min="5645" max="5645" width="11.5" style="154" customWidth="1"/>
    <col min="5646" max="5646" width="13.375" style="154" customWidth="1"/>
    <col min="5647" max="5647" width="16.875" style="154" customWidth="1"/>
    <col min="5648" max="5888" width="9" style="154"/>
    <col min="5889" max="5889" width="2.875" style="154" customWidth="1"/>
    <col min="5890" max="5890" width="3.75" style="154" customWidth="1"/>
    <col min="5891" max="5892" width="3" style="154" customWidth="1"/>
    <col min="5893" max="5893" width="23.625" style="154" customWidth="1"/>
    <col min="5894" max="5894" width="10.125" style="154" customWidth="1"/>
    <col min="5895" max="5895" width="12.25" style="154" customWidth="1"/>
    <col min="5896" max="5896" width="10.5" style="154" customWidth="1"/>
    <col min="5897" max="5897" width="14.625" style="154" customWidth="1"/>
    <col min="5898" max="5898" width="16.625" style="154" customWidth="1"/>
    <col min="5899" max="5899" width="11.25" style="154" customWidth="1"/>
    <col min="5900" max="5900" width="13.625" style="154" customWidth="1"/>
    <col min="5901" max="5901" width="11.5" style="154" customWidth="1"/>
    <col min="5902" max="5902" width="13.375" style="154" customWidth="1"/>
    <col min="5903" max="5903" width="16.875" style="154" customWidth="1"/>
    <col min="5904" max="6144" width="9" style="154"/>
    <col min="6145" max="6145" width="2.875" style="154" customWidth="1"/>
    <col min="6146" max="6146" width="3.75" style="154" customWidth="1"/>
    <col min="6147" max="6148" width="3" style="154" customWidth="1"/>
    <col min="6149" max="6149" width="23.625" style="154" customWidth="1"/>
    <col min="6150" max="6150" width="10.125" style="154" customWidth="1"/>
    <col min="6151" max="6151" width="12.25" style="154" customWidth="1"/>
    <col min="6152" max="6152" width="10.5" style="154" customWidth="1"/>
    <col min="6153" max="6153" width="14.625" style="154" customWidth="1"/>
    <col min="6154" max="6154" width="16.625" style="154" customWidth="1"/>
    <col min="6155" max="6155" width="11.25" style="154" customWidth="1"/>
    <col min="6156" max="6156" width="13.625" style="154" customWidth="1"/>
    <col min="6157" max="6157" width="11.5" style="154" customWidth="1"/>
    <col min="6158" max="6158" width="13.375" style="154" customWidth="1"/>
    <col min="6159" max="6159" width="16.875" style="154" customWidth="1"/>
    <col min="6160" max="6400" width="9" style="154"/>
    <col min="6401" max="6401" width="2.875" style="154" customWidth="1"/>
    <col min="6402" max="6402" width="3.75" style="154" customWidth="1"/>
    <col min="6403" max="6404" width="3" style="154" customWidth="1"/>
    <col min="6405" max="6405" width="23.625" style="154" customWidth="1"/>
    <col min="6406" max="6406" width="10.125" style="154" customWidth="1"/>
    <col min="6407" max="6407" width="12.25" style="154" customWidth="1"/>
    <col min="6408" max="6408" width="10.5" style="154" customWidth="1"/>
    <col min="6409" max="6409" width="14.625" style="154" customWidth="1"/>
    <col min="6410" max="6410" width="16.625" style="154" customWidth="1"/>
    <col min="6411" max="6411" width="11.25" style="154" customWidth="1"/>
    <col min="6412" max="6412" width="13.625" style="154" customWidth="1"/>
    <col min="6413" max="6413" width="11.5" style="154" customWidth="1"/>
    <col min="6414" max="6414" width="13.375" style="154" customWidth="1"/>
    <col min="6415" max="6415" width="16.875" style="154" customWidth="1"/>
    <col min="6416" max="6656" width="9" style="154"/>
    <col min="6657" max="6657" width="2.875" style="154" customWidth="1"/>
    <col min="6658" max="6658" width="3.75" style="154" customWidth="1"/>
    <col min="6659" max="6660" width="3" style="154" customWidth="1"/>
    <col min="6661" max="6661" width="23.625" style="154" customWidth="1"/>
    <col min="6662" max="6662" width="10.125" style="154" customWidth="1"/>
    <col min="6663" max="6663" width="12.25" style="154" customWidth="1"/>
    <col min="6664" max="6664" width="10.5" style="154" customWidth="1"/>
    <col min="6665" max="6665" width="14.625" style="154" customWidth="1"/>
    <col min="6666" max="6666" width="16.625" style="154" customWidth="1"/>
    <col min="6667" max="6667" width="11.25" style="154" customWidth="1"/>
    <col min="6668" max="6668" width="13.625" style="154" customWidth="1"/>
    <col min="6669" max="6669" width="11.5" style="154" customWidth="1"/>
    <col min="6670" max="6670" width="13.375" style="154" customWidth="1"/>
    <col min="6671" max="6671" width="16.875" style="154" customWidth="1"/>
    <col min="6672" max="6912" width="9" style="154"/>
    <col min="6913" max="6913" width="2.875" style="154" customWidth="1"/>
    <col min="6914" max="6914" width="3.75" style="154" customWidth="1"/>
    <col min="6915" max="6916" width="3" style="154" customWidth="1"/>
    <col min="6917" max="6917" width="23.625" style="154" customWidth="1"/>
    <col min="6918" max="6918" width="10.125" style="154" customWidth="1"/>
    <col min="6919" max="6919" width="12.25" style="154" customWidth="1"/>
    <col min="6920" max="6920" width="10.5" style="154" customWidth="1"/>
    <col min="6921" max="6921" width="14.625" style="154" customWidth="1"/>
    <col min="6922" max="6922" width="16.625" style="154" customWidth="1"/>
    <col min="6923" max="6923" width="11.25" style="154" customWidth="1"/>
    <col min="6924" max="6924" width="13.625" style="154" customWidth="1"/>
    <col min="6925" max="6925" width="11.5" style="154" customWidth="1"/>
    <col min="6926" max="6926" width="13.375" style="154" customWidth="1"/>
    <col min="6927" max="6927" width="16.875" style="154" customWidth="1"/>
    <col min="6928" max="7168" width="9" style="154"/>
    <col min="7169" max="7169" width="2.875" style="154" customWidth="1"/>
    <col min="7170" max="7170" width="3.75" style="154" customWidth="1"/>
    <col min="7171" max="7172" width="3" style="154" customWidth="1"/>
    <col min="7173" max="7173" width="23.625" style="154" customWidth="1"/>
    <col min="7174" max="7174" width="10.125" style="154" customWidth="1"/>
    <col min="7175" max="7175" width="12.25" style="154" customWidth="1"/>
    <col min="7176" max="7176" width="10.5" style="154" customWidth="1"/>
    <col min="7177" max="7177" width="14.625" style="154" customWidth="1"/>
    <col min="7178" max="7178" width="16.625" style="154" customWidth="1"/>
    <col min="7179" max="7179" width="11.25" style="154" customWidth="1"/>
    <col min="7180" max="7180" width="13.625" style="154" customWidth="1"/>
    <col min="7181" max="7181" width="11.5" style="154" customWidth="1"/>
    <col min="7182" max="7182" width="13.375" style="154" customWidth="1"/>
    <col min="7183" max="7183" width="16.875" style="154" customWidth="1"/>
    <col min="7184" max="7424" width="9" style="154"/>
    <col min="7425" max="7425" width="2.875" style="154" customWidth="1"/>
    <col min="7426" max="7426" width="3.75" style="154" customWidth="1"/>
    <col min="7427" max="7428" width="3" style="154" customWidth="1"/>
    <col min="7429" max="7429" width="23.625" style="154" customWidth="1"/>
    <col min="7430" max="7430" width="10.125" style="154" customWidth="1"/>
    <col min="7431" max="7431" width="12.25" style="154" customWidth="1"/>
    <col min="7432" max="7432" width="10.5" style="154" customWidth="1"/>
    <col min="7433" max="7433" width="14.625" style="154" customWidth="1"/>
    <col min="7434" max="7434" width="16.625" style="154" customWidth="1"/>
    <col min="7435" max="7435" width="11.25" style="154" customWidth="1"/>
    <col min="7436" max="7436" width="13.625" style="154" customWidth="1"/>
    <col min="7437" max="7437" width="11.5" style="154" customWidth="1"/>
    <col min="7438" max="7438" width="13.375" style="154" customWidth="1"/>
    <col min="7439" max="7439" width="16.875" style="154" customWidth="1"/>
    <col min="7440" max="7680" width="9" style="154"/>
    <col min="7681" max="7681" width="2.875" style="154" customWidth="1"/>
    <col min="7682" max="7682" width="3.75" style="154" customWidth="1"/>
    <col min="7683" max="7684" width="3" style="154" customWidth="1"/>
    <col min="7685" max="7685" width="23.625" style="154" customWidth="1"/>
    <col min="7686" max="7686" width="10.125" style="154" customWidth="1"/>
    <col min="7687" max="7687" width="12.25" style="154" customWidth="1"/>
    <col min="7688" max="7688" width="10.5" style="154" customWidth="1"/>
    <col min="7689" max="7689" width="14.625" style="154" customWidth="1"/>
    <col min="7690" max="7690" width="16.625" style="154" customWidth="1"/>
    <col min="7691" max="7691" width="11.25" style="154" customWidth="1"/>
    <col min="7692" max="7692" width="13.625" style="154" customWidth="1"/>
    <col min="7693" max="7693" width="11.5" style="154" customWidth="1"/>
    <col min="7694" max="7694" width="13.375" style="154" customWidth="1"/>
    <col min="7695" max="7695" width="16.875" style="154" customWidth="1"/>
    <col min="7696" max="7936" width="9" style="154"/>
    <col min="7937" max="7937" width="2.875" style="154" customWidth="1"/>
    <col min="7938" max="7938" width="3.75" style="154" customWidth="1"/>
    <col min="7939" max="7940" width="3" style="154" customWidth="1"/>
    <col min="7941" max="7941" width="23.625" style="154" customWidth="1"/>
    <col min="7942" max="7942" width="10.125" style="154" customWidth="1"/>
    <col min="7943" max="7943" width="12.25" style="154" customWidth="1"/>
    <col min="7944" max="7944" width="10.5" style="154" customWidth="1"/>
    <col min="7945" max="7945" width="14.625" style="154" customWidth="1"/>
    <col min="7946" max="7946" width="16.625" style="154" customWidth="1"/>
    <col min="7947" max="7947" width="11.25" style="154" customWidth="1"/>
    <col min="7948" max="7948" width="13.625" style="154" customWidth="1"/>
    <col min="7949" max="7949" width="11.5" style="154" customWidth="1"/>
    <col min="7950" max="7950" width="13.375" style="154" customWidth="1"/>
    <col min="7951" max="7951" width="16.875" style="154" customWidth="1"/>
    <col min="7952" max="8192" width="9" style="154"/>
    <col min="8193" max="8193" width="2.875" style="154" customWidth="1"/>
    <col min="8194" max="8194" width="3.75" style="154" customWidth="1"/>
    <col min="8195" max="8196" width="3" style="154" customWidth="1"/>
    <col min="8197" max="8197" width="23.625" style="154" customWidth="1"/>
    <col min="8198" max="8198" width="10.125" style="154" customWidth="1"/>
    <col min="8199" max="8199" width="12.25" style="154" customWidth="1"/>
    <col min="8200" max="8200" width="10.5" style="154" customWidth="1"/>
    <col min="8201" max="8201" width="14.625" style="154" customWidth="1"/>
    <col min="8202" max="8202" width="16.625" style="154" customWidth="1"/>
    <col min="8203" max="8203" width="11.25" style="154" customWidth="1"/>
    <col min="8204" max="8204" width="13.625" style="154" customWidth="1"/>
    <col min="8205" max="8205" width="11.5" style="154" customWidth="1"/>
    <col min="8206" max="8206" width="13.375" style="154" customWidth="1"/>
    <col min="8207" max="8207" width="16.875" style="154" customWidth="1"/>
    <col min="8208" max="8448" width="9" style="154"/>
    <col min="8449" max="8449" width="2.875" style="154" customWidth="1"/>
    <col min="8450" max="8450" width="3.75" style="154" customWidth="1"/>
    <col min="8451" max="8452" width="3" style="154" customWidth="1"/>
    <col min="8453" max="8453" width="23.625" style="154" customWidth="1"/>
    <col min="8454" max="8454" width="10.125" style="154" customWidth="1"/>
    <col min="8455" max="8455" width="12.25" style="154" customWidth="1"/>
    <col min="8456" max="8456" width="10.5" style="154" customWidth="1"/>
    <col min="8457" max="8457" width="14.625" style="154" customWidth="1"/>
    <col min="8458" max="8458" width="16.625" style="154" customWidth="1"/>
    <col min="8459" max="8459" width="11.25" style="154" customWidth="1"/>
    <col min="8460" max="8460" width="13.625" style="154" customWidth="1"/>
    <col min="8461" max="8461" width="11.5" style="154" customWidth="1"/>
    <col min="8462" max="8462" width="13.375" style="154" customWidth="1"/>
    <col min="8463" max="8463" width="16.875" style="154" customWidth="1"/>
    <col min="8464" max="8704" width="9" style="154"/>
    <col min="8705" max="8705" width="2.875" style="154" customWidth="1"/>
    <col min="8706" max="8706" width="3.75" style="154" customWidth="1"/>
    <col min="8707" max="8708" width="3" style="154" customWidth="1"/>
    <col min="8709" max="8709" width="23.625" style="154" customWidth="1"/>
    <col min="8710" max="8710" width="10.125" style="154" customWidth="1"/>
    <col min="8711" max="8711" width="12.25" style="154" customWidth="1"/>
    <col min="8712" max="8712" width="10.5" style="154" customWidth="1"/>
    <col min="8713" max="8713" width="14.625" style="154" customWidth="1"/>
    <col min="8714" max="8714" width="16.625" style="154" customWidth="1"/>
    <col min="8715" max="8715" width="11.25" style="154" customWidth="1"/>
    <col min="8716" max="8716" width="13.625" style="154" customWidth="1"/>
    <col min="8717" max="8717" width="11.5" style="154" customWidth="1"/>
    <col min="8718" max="8718" width="13.375" style="154" customWidth="1"/>
    <col min="8719" max="8719" width="16.875" style="154" customWidth="1"/>
    <col min="8720" max="8960" width="9" style="154"/>
    <col min="8961" max="8961" width="2.875" style="154" customWidth="1"/>
    <col min="8962" max="8962" width="3.75" style="154" customWidth="1"/>
    <col min="8963" max="8964" width="3" style="154" customWidth="1"/>
    <col min="8965" max="8965" width="23.625" style="154" customWidth="1"/>
    <col min="8966" max="8966" width="10.125" style="154" customWidth="1"/>
    <col min="8967" max="8967" width="12.25" style="154" customWidth="1"/>
    <col min="8968" max="8968" width="10.5" style="154" customWidth="1"/>
    <col min="8969" max="8969" width="14.625" style="154" customWidth="1"/>
    <col min="8970" max="8970" width="16.625" style="154" customWidth="1"/>
    <col min="8971" max="8971" width="11.25" style="154" customWidth="1"/>
    <col min="8972" max="8972" width="13.625" style="154" customWidth="1"/>
    <col min="8973" max="8973" width="11.5" style="154" customWidth="1"/>
    <col min="8974" max="8974" width="13.375" style="154" customWidth="1"/>
    <col min="8975" max="8975" width="16.875" style="154" customWidth="1"/>
    <col min="8976" max="9216" width="9" style="154"/>
    <col min="9217" max="9217" width="2.875" style="154" customWidth="1"/>
    <col min="9218" max="9218" width="3.75" style="154" customWidth="1"/>
    <col min="9219" max="9220" width="3" style="154" customWidth="1"/>
    <col min="9221" max="9221" width="23.625" style="154" customWidth="1"/>
    <col min="9222" max="9222" width="10.125" style="154" customWidth="1"/>
    <col min="9223" max="9223" width="12.25" style="154" customWidth="1"/>
    <col min="9224" max="9224" width="10.5" style="154" customWidth="1"/>
    <col min="9225" max="9225" width="14.625" style="154" customWidth="1"/>
    <col min="9226" max="9226" width="16.625" style="154" customWidth="1"/>
    <col min="9227" max="9227" width="11.25" style="154" customWidth="1"/>
    <col min="9228" max="9228" width="13.625" style="154" customWidth="1"/>
    <col min="9229" max="9229" width="11.5" style="154" customWidth="1"/>
    <col min="9230" max="9230" width="13.375" style="154" customWidth="1"/>
    <col min="9231" max="9231" width="16.875" style="154" customWidth="1"/>
    <col min="9232" max="9472" width="9" style="154"/>
    <col min="9473" max="9473" width="2.875" style="154" customWidth="1"/>
    <col min="9474" max="9474" width="3.75" style="154" customWidth="1"/>
    <col min="9475" max="9476" width="3" style="154" customWidth="1"/>
    <col min="9477" max="9477" width="23.625" style="154" customWidth="1"/>
    <col min="9478" max="9478" width="10.125" style="154" customWidth="1"/>
    <col min="9479" max="9479" width="12.25" style="154" customWidth="1"/>
    <col min="9480" max="9480" width="10.5" style="154" customWidth="1"/>
    <col min="9481" max="9481" width="14.625" style="154" customWidth="1"/>
    <col min="9482" max="9482" width="16.625" style="154" customWidth="1"/>
    <col min="9483" max="9483" width="11.25" style="154" customWidth="1"/>
    <col min="9484" max="9484" width="13.625" style="154" customWidth="1"/>
    <col min="9485" max="9485" width="11.5" style="154" customWidth="1"/>
    <col min="9486" max="9486" width="13.375" style="154" customWidth="1"/>
    <col min="9487" max="9487" width="16.875" style="154" customWidth="1"/>
    <col min="9488" max="9728" width="9" style="154"/>
    <col min="9729" max="9729" width="2.875" style="154" customWidth="1"/>
    <col min="9730" max="9730" width="3.75" style="154" customWidth="1"/>
    <col min="9731" max="9732" width="3" style="154" customWidth="1"/>
    <col min="9733" max="9733" width="23.625" style="154" customWidth="1"/>
    <col min="9734" max="9734" width="10.125" style="154" customWidth="1"/>
    <col min="9735" max="9735" width="12.25" style="154" customWidth="1"/>
    <col min="9736" max="9736" width="10.5" style="154" customWidth="1"/>
    <col min="9737" max="9737" width="14.625" style="154" customWidth="1"/>
    <col min="9738" max="9738" width="16.625" style="154" customWidth="1"/>
    <col min="9739" max="9739" width="11.25" style="154" customWidth="1"/>
    <col min="9740" max="9740" width="13.625" style="154" customWidth="1"/>
    <col min="9741" max="9741" width="11.5" style="154" customWidth="1"/>
    <col min="9742" max="9742" width="13.375" style="154" customWidth="1"/>
    <col min="9743" max="9743" width="16.875" style="154" customWidth="1"/>
    <col min="9744" max="9984" width="9" style="154"/>
    <col min="9985" max="9985" width="2.875" style="154" customWidth="1"/>
    <col min="9986" max="9986" width="3.75" style="154" customWidth="1"/>
    <col min="9987" max="9988" width="3" style="154" customWidth="1"/>
    <col min="9989" max="9989" width="23.625" style="154" customWidth="1"/>
    <col min="9990" max="9990" width="10.125" style="154" customWidth="1"/>
    <col min="9991" max="9991" width="12.25" style="154" customWidth="1"/>
    <col min="9992" max="9992" width="10.5" style="154" customWidth="1"/>
    <col min="9993" max="9993" width="14.625" style="154" customWidth="1"/>
    <col min="9994" max="9994" width="16.625" style="154" customWidth="1"/>
    <col min="9995" max="9995" width="11.25" style="154" customWidth="1"/>
    <col min="9996" max="9996" width="13.625" style="154" customWidth="1"/>
    <col min="9997" max="9997" width="11.5" style="154" customWidth="1"/>
    <col min="9998" max="9998" width="13.375" style="154" customWidth="1"/>
    <col min="9999" max="9999" width="16.875" style="154" customWidth="1"/>
    <col min="10000" max="10240" width="9" style="154"/>
    <col min="10241" max="10241" width="2.875" style="154" customWidth="1"/>
    <col min="10242" max="10242" width="3.75" style="154" customWidth="1"/>
    <col min="10243" max="10244" width="3" style="154" customWidth="1"/>
    <col min="10245" max="10245" width="23.625" style="154" customWidth="1"/>
    <col min="10246" max="10246" width="10.125" style="154" customWidth="1"/>
    <col min="10247" max="10247" width="12.25" style="154" customWidth="1"/>
    <col min="10248" max="10248" width="10.5" style="154" customWidth="1"/>
    <col min="10249" max="10249" width="14.625" style="154" customWidth="1"/>
    <col min="10250" max="10250" width="16.625" style="154" customWidth="1"/>
    <col min="10251" max="10251" width="11.25" style="154" customWidth="1"/>
    <col min="10252" max="10252" width="13.625" style="154" customWidth="1"/>
    <col min="10253" max="10253" width="11.5" style="154" customWidth="1"/>
    <col min="10254" max="10254" width="13.375" style="154" customWidth="1"/>
    <col min="10255" max="10255" width="16.875" style="154" customWidth="1"/>
    <col min="10256" max="10496" width="9" style="154"/>
    <col min="10497" max="10497" width="2.875" style="154" customWidth="1"/>
    <col min="10498" max="10498" width="3.75" style="154" customWidth="1"/>
    <col min="10499" max="10500" width="3" style="154" customWidth="1"/>
    <col min="10501" max="10501" width="23.625" style="154" customWidth="1"/>
    <col min="10502" max="10502" width="10.125" style="154" customWidth="1"/>
    <col min="10503" max="10503" width="12.25" style="154" customWidth="1"/>
    <col min="10504" max="10504" width="10.5" style="154" customWidth="1"/>
    <col min="10505" max="10505" width="14.625" style="154" customWidth="1"/>
    <col min="10506" max="10506" width="16.625" style="154" customWidth="1"/>
    <col min="10507" max="10507" width="11.25" style="154" customWidth="1"/>
    <col min="10508" max="10508" width="13.625" style="154" customWidth="1"/>
    <col min="10509" max="10509" width="11.5" style="154" customWidth="1"/>
    <col min="10510" max="10510" width="13.375" style="154" customWidth="1"/>
    <col min="10511" max="10511" width="16.875" style="154" customWidth="1"/>
    <col min="10512" max="10752" width="9" style="154"/>
    <col min="10753" max="10753" width="2.875" style="154" customWidth="1"/>
    <col min="10754" max="10754" width="3.75" style="154" customWidth="1"/>
    <col min="10755" max="10756" width="3" style="154" customWidth="1"/>
    <col min="10757" max="10757" width="23.625" style="154" customWidth="1"/>
    <col min="10758" max="10758" width="10.125" style="154" customWidth="1"/>
    <col min="10759" max="10759" width="12.25" style="154" customWidth="1"/>
    <col min="10760" max="10760" width="10.5" style="154" customWidth="1"/>
    <col min="10761" max="10761" width="14.625" style="154" customWidth="1"/>
    <col min="10762" max="10762" width="16.625" style="154" customWidth="1"/>
    <col min="10763" max="10763" width="11.25" style="154" customWidth="1"/>
    <col min="10764" max="10764" width="13.625" style="154" customWidth="1"/>
    <col min="10765" max="10765" width="11.5" style="154" customWidth="1"/>
    <col min="10766" max="10766" width="13.375" style="154" customWidth="1"/>
    <col min="10767" max="10767" width="16.875" style="154" customWidth="1"/>
    <col min="10768" max="11008" width="9" style="154"/>
    <col min="11009" max="11009" width="2.875" style="154" customWidth="1"/>
    <col min="11010" max="11010" width="3.75" style="154" customWidth="1"/>
    <col min="11011" max="11012" width="3" style="154" customWidth="1"/>
    <col min="11013" max="11013" width="23.625" style="154" customWidth="1"/>
    <col min="11014" max="11014" width="10.125" style="154" customWidth="1"/>
    <col min="11015" max="11015" width="12.25" style="154" customWidth="1"/>
    <col min="11016" max="11016" width="10.5" style="154" customWidth="1"/>
    <col min="11017" max="11017" width="14.625" style="154" customWidth="1"/>
    <col min="11018" max="11018" width="16.625" style="154" customWidth="1"/>
    <col min="11019" max="11019" width="11.25" style="154" customWidth="1"/>
    <col min="11020" max="11020" width="13.625" style="154" customWidth="1"/>
    <col min="11021" max="11021" width="11.5" style="154" customWidth="1"/>
    <col min="11022" max="11022" width="13.375" style="154" customWidth="1"/>
    <col min="11023" max="11023" width="16.875" style="154" customWidth="1"/>
    <col min="11024" max="11264" width="9" style="154"/>
    <col min="11265" max="11265" width="2.875" style="154" customWidth="1"/>
    <col min="11266" max="11266" width="3.75" style="154" customWidth="1"/>
    <col min="11267" max="11268" width="3" style="154" customWidth="1"/>
    <col min="11269" max="11269" width="23.625" style="154" customWidth="1"/>
    <col min="11270" max="11270" width="10.125" style="154" customWidth="1"/>
    <col min="11271" max="11271" width="12.25" style="154" customWidth="1"/>
    <col min="11272" max="11272" width="10.5" style="154" customWidth="1"/>
    <col min="11273" max="11273" width="14.625" style="154" customWidth="1"/>
    <col min="11274" max="11274" width="16.625" style="154" customWidth="1"/>
    <col min="11275" max="11275" width="11.25" style="154" customWidth="1"/>
    <col min="11276" max="11276" width="13.625" style="154" customWidth="1"/>
    <col min="11277" max="11277" width="11.5" style="154" customWidth="1"/>
    <col min="11278" max="11278" width="13.375" style="154" customWidth="1"/>
    <col min="11279" max="11279" width="16.875" style="154" customWidth="1"/>
    <col min="11280" max="11520" width="9" style="154"/>
    <col min="11521" max="11521" width="2.875" style="154" customWidth="1"/>
    <col min="11522" max="11522" width="3.75" style="154" customWidth="1"/>
    <col min="11523" max="11524" width="3" style="154" customWidth="1"/>
    <col min="11525" max="11525" width="23.625" style="154" customWidth="1"/>
    <col min="11526" max="11526" width="10.125" style="154" customWidth="1"/>
    <col min="11527" max="11527" width="12.25" style="154" customWidth="1"/>
    <col min="11528" max="11528" width="10.5" style="154" customWidth="1"/>
    <col min="11529" max="11529" width="14.625" style="154" customWidth="1"/>
    <col min="11530" max="11530" width="16.625" style="154" customWidth="1"/>
    <col min="11531" max="11531" width="11.25" style="154" customWidth="1"/>
    <col min="11532" max="11532" width="13.625" style="154" customWidth="1"/>
    <col min="11533" max="11533" width="11.5" style="154" customWidth="1"/>
    <col min="11534" max="11534" width="13.375" style="154" customWidth="1"/>
    <col min="11535" max="11535" width="16.875" style="154" customWidth="1"/>
    <col min="11536" max="11776" width="9" style="154"/>
    <col min="11777" max="11777" width="2.875" style="154" customWidth="1"/>
    <col min="11778" max="11778" width="3.75" style="154" customWidth="1"/>
    <col min="11779" max="11780" width="3" style="154" customWidth="1"/>
    <col min="11781" max="11781" width="23.625" style="154" customWidth="1"/>
    <col min="11782" max="11782" width="10.125" style="154" customWidth="1"/>
    <col min="11783" max="11783" width="12.25" style="154" customWidth="1"/>
    <col min="11784" max="11784" width="10.5" style="154" customWidth="1"/>
    <col min="11785" max="11785" width="14.625" style="154" customWidth="1"/>
    <col min="11786" max="11786" width="16.625" style="154" customWidth="1"/>
    <col min="11787" max="11787" width="11.25" style="154" customWidth="1"/>
    <col min="11788" max="11788" width="13.625" style="154" customWidth="1"/>
    <col min="11789" max="11789" width="11.5" style="154" customWidth="1"/>
    <col min="11790" max="11790" width="13.375" style="154" customWidth="1"/>
    <col min="11791" max="11791" width="16.875" style="154" customWidth="1"/>
    <col min="11792" max="12032" width="9" style="154"/>
    <col min="12033" max="12033" width="2.875" style="154" customWidth="1"/>
    <col min="12034" max="12034" width="3.75" style="154" customWidth="1"/>
    <col min="12035" max="12036" width="3" style="154" customWidth="1"/>
    <col min="12037" max="12037" width="23.625" style="154" customWidth="1"/>
    <col min="12038" max="12038" width="10.125" style="154" customWidth="1"/>
    <col min="12039" max="12039" width="12.25" style="154" customWidth="1"/>
    <col min="12040" max="12040" width="10.5" style="154" customWidth="1"/>
    <col min="12041" max="12041" width="14.625" style="154" customWidth="1"/>
    <col min="12042" max="12042" width="16.625" style="154" customWidth="1"/>
    <col min="12043" max="12043" width="11.25" style="154" customWidth="1"/>
    <col min="12044" max="12044" width="13.625" style="154" customWidth="1"/>
    <col min="12045" max="12045" width="11.5" style="154" customWidth="1"/>
    <col min="12046" max="12046" width="13.375" style="154" customWidth="1"/>
    <col min="12047" max="12047" width="16.875" style="154" customWidth="1"/>
    <col min="12048" max="12288" width="9" style="154"/>
    <col min="12289" max="12289" width="2.875" style="154" customWidth="1"/>
    <col min="12290" max="12290" width="3.75" style="154" customWidth="1"/>
    <col min="12291" max="12292" width="3" style="154" customWidth="1"/>
    <col min="12293" max="12293" width="23.625" style="154" customWidth="1"/>
    <col min="12294" max="12294" width="10.125" style="154" customWidth="1"/>
    <col min="12295" max="12295" width="12.25" style="154" customWidth="1"/>
    <col min="12296" max="12296" width="10.5" style="154" customWidth="1"/>
    <col min="12297" max="12297" width="14.625" style="154" customWidth="1"/>
    <col min="12298" max="12298" width="16.625" style="154" customWidth="1"/>
    <col min="12299" max="12299" width="11.25" style="154" customWidth="1"/>
    <col min="12300" max="12300" width="13.625" style="154" customWidth="1"/>
    <col min="12301" max="12301" width="11.5" style="154" customWidth="1"/>
    <col min="12302" max="12302" width="13.375" style="154" customWidth="1"/>
    <col min="12303" max="12303" width="16.875" style="154" customWidth="1"/>
    <col min="12304" max="12544" width="9" style="154"/>
    <col min="12545" max="12545" width="2.875" style="154" customWidth="1"/>
    <col min="12546" max="12546" width="3.75" style="154" customWidth="1"/>
    <col min="12547" max="12548" width="3" style="154" customWidth="1"/>
    <col min="12549" max="12549" width="23.625" style="154" customWidth="1"/>
    <col min="12550" max="12550" width="10.125" style="154" customWidth="1"/>
    <col min="12551" max="12551" width="12.25" style="154" customWidth="1"/>
    <col min="12552" max="12552" width="10.5" style="154" customWidth="1"/>
    <col min="12553" max="12553" width="14.625" style="154" customWidth="1"/>
    <col min="12554" max="12554" width="16.625" style="154" customWidth="1"/>
    <col min="12555" max="12555" width="11.25" style="154" customWidth="1"/>
    <col min="12556" max="12556" width="13.625" style="154" customWidth="1"/>
    <col min="12557" max="12557" width="11.5" style="154" customWidth="1"/>
    <col min="12558" max="12558" width="13.375" style="154" customWidth="1"/>
    <col min="12559" max="12559" width="16.875" style="154" customWidth="1"/>
    <col min="12560" max="12800" width="9" style="154"/>
    <col min="12801" max="12801" width="2.875" style="154" customWidth="1"/>
    <col min="12802" max="12802" width="3.75" style="154" customWidth="1"/>
    <col min="12803" max="12804" width="3" style="154" customWidth="1"/>
    <col min="12805" max="12805" width="23.625" style="154" customWidth="1"/>
    <col min="12806" max="12806" width="10.125" style="154" customWidth="1"/>
    <col min="12807" max="12807" width="12.25" style="154" customWidth="1"/>
    <col min="12808" max="12808" width="10.5" style="154" customWidth="1"/>
    <col min="12809" max="12809" width="14.625" style="154" customWidth="1"/>
    <col min="12810" max="12810" width="16.625" style="154" customWidth="1"/>
    <col min="12811" max="12811" width="11.25" style="154" customWidth="1"/>
    <col min="12812" max="12812" width="13.625" style="154" customWidth="1"/>
    <col min="12813" max="12813" width="11.5" style="154" customWidth="1"/>
    <col min="12814" max="12814" width="13.375" style="154" customWidth="1"/>
    <col min="12815" max="12815" width="16.875" style="154" customWidth="1"/>
    <col min="12816" max="13056" width="9" style="154"/>
    <col min="13057" max="13057" width="2.875" style="154" customWidth="1"/>
    <col min="13058" max="13058" width="3.75" style="154" customWidth="1"/>
    <col min="13059" max="13060" width="3" style="154" customWidth="1"/>
    <col min="13061" max="13061" width="23.625" style="154" customWidth="1"/>
    <col min="13062" max="13062" width="10.125" style="154" customWidth="1"/>
    <col min="13063" max="13063" width="12.25" style="154" customWidth="1"/>
    <col min="13064" max="13064" width="10.5" style="154" customWidth="1"/>
    <col min="13065" max="13065" width="14.625" style="154" customWidth="1"/>
    <col min="13066" max="13066" width="16.625" style="154" customWidth="1"/>
    <col min="13067" max="13067" width="11.25" style="154" customWidth="1"/>
    <col min="13068" max="13068" width="13.625" style="154" customWidth="1"/>
    <col min="13069" max="13069" width="11.5" style="154" customWidth="1"/>
    <col min="13070" max="13070" width="13.375" style="154" customWidth="1"/>
    <col min="13071" max="13071" width="16.875" style="154" customWidth="1"/>
    <col min="13072" max="13312" width="9" style="154"/>
    <col min="13313" max="13313" width="2.875" style="154" customWidth="1"/>
    <col min="13314" max="13314" width="3.75" style="154" customWidth="1"/>
    <col min="13315" max="13316" width="3" style="154" customWidth="1"/>
    <col min="13317" max="13317" width="23.625" style="154" customWidth="1"/>
    <col min="13318" max="13318" width="10.125" style="154" customWidth="1"/>
    <col min="13319" max="13319" width="12.25" style="154" customWidth="1"/>
    <col min="13320" max="13320" width="10.5" style="154" customWidth="1"/>
    <col min="13321" max="13321" width="14.625" style="154" customWidth="1"/>
    <col min="13322" max="13322" width="16.625" style="154" customWidth="1"/>
    <col min="13323" max="13323" width="11.25" style="154" customWidth="1"/>
    <col min="13324" max="13324" width="13.625" style="154" customWidth="1"/>
    <col min="13325" max="13325" width="11.5" style="154" customWidth="1"/>
    <col min="13326" max="13326" width="13.375" style="154" customWidth="1"/>
    <col min="13327" max="13327" width="16.875" style="154" customWidth="1"/>
    <col min="13328" max="13568" width="9" style="154"/>
    <col min="13569" max="13569" width="2.875" style="154" customWidth="1"/>
    <col min="13570" max="13570" width="3.75" style="154" customWidth="1"/>
    <col min="13571" max="13572" width="3" style="154" customWidth="1"/>
    <col min="13573" max="13573" width="23.625" style="154" customWidth="1"/>
    <col min="13574" max="13574" width="10.125" style="154" customWidth="1"/>
    <col min="13575" max="13575" width="12.25" style="154" customWidth="1"/>
    <col min="13576" max="13576" width="10.5" style="154" customWidth="1"/>
    <col min="13577" max="13577" width="14.625" style="154" customWidth="1"/>
    <col min="13578" max="13578" width="16.625" style="154" customWidth="1"/>
    <col min="13579" max="13579" width="11.25" style="154" customWidth="1"/>
    <col min="13580" max="13580" width="13.625" style="154" customWidth="1"/>
    <col min="13581" max="13581" width="11.5" style="154" customWidth="1"/>
    <col min="13582" max="13582" width="13.375" style="154" customWidth="1"/>
    <col min="13583" max="13583" width="16.875" style="154" customWidth="1"/>
    <col min="13584" max="13824" width="9" style="154"/>
    <col min="13825" max="13825" width="2.875" style="154" customWidth="1"/>
    <col min="13826" max="13826" width="3.75" style="154" customWidth="1"/>
    <col min="13827" max="13828" width="3" style="154" customWidth="1"/>
    <col min="13829" max="13829" width="23.625" style="154" customWidth="1"/>
    <col min="13830" max="13830" width="10.125" style="154" customWidth="1"/>
    <col min="13831" max="13831" width="12.25" style="154" customWidth="1"/>
    <col min="13832" max="13832" width="10.5" style="154" customWidth="1"/>
    <col min="13833" max="13833" width="14.625" style="154" customWidth="1"/>
    <col min="13834" max="13834" width="16.625" style="154" customWidth="1"/>
    <col min="13835" max="13835" width="11.25" style="154" customWidth="1"/>
    <col min="13836" max="13836" width="13.625" style="154" customWidth="1"/>
    <col min="13837" max="13837" width="11.5" style="154" customWidth="1"/>
    <col min="13838" max="13838" width="13.375" style="154" customWidth="1"/>
    <col min="13839" max="13839" width="16.875" style="154" customWidth="1"/>
    <col min="13840" max="14080" width="9" style="154"/>
    <col min="14081" max="14081" width="2.875" style="154" customWidth="1"/>
    <col min="14082" max="14082" width="3.75" style="154" customWidth="1"/>
    <col min="14083" max="14084" width="3" style="154" customWidth="1"/>
    <col min="14085" max="14085" width="23.625" style="154" customWidth="1"/>
    <col min="14086" max="14086" width="10.125" style="154" customWidth="1"/>
    <col min="14087" max="14087" width="12.25" style="154" customWidth="1"/>
    <col min="14088" max="14088" width="10.5" style="154" customWidth="1"/>
    <col min="14089" max="14089" width="14.625" style="154" customWidth="1"/>
    <col min="14090" max="14090" width="16.625" style="154" customWidth="1"/>
    <col min="14091" max="14091" width="11.25" style="154" customWidth="1"/>
    <col min="14092" max="14092" width="13.625" style="154" customWidth="1"/>
    <col min="14093" max="14093" width="11.5" style="154" customWidth="1"/>
    <col min="14094" max="14094" width="13.375" style="154" customWidth="1"/>
    <col min="14095" max="14095" width="16.875" style="154" customWidth="1"/>
    <col min="14096" max="14336" width="9" style="154"/>
    <col min="14337" max="14337" width="2.875" style="154" customWidth="1"/>
    <col min="14338" max="14338" width="3.75" style="154" customWidth="1"/>
    <col min="14339" max="14340" width="3" style="154" customWidth="1"/>
    <col min="14341" max="14341" width="23.625" style="154" customWidth="1"/>
    <col min="14342" max="14342" width="10.125" style="154" customWidth="1"/>
    <col min="14343" max="14343" width="12.25" style="154" customWidth="1"/>
    <col min="14344" max="14344" width="10.5" style="154" customWidth="1"/>
    <col min="14345" max="14345" width="14.625" style="154" customWidth="1"/>
    <col min="14346" max="14346" width="16.625" style="154" customWidth="1"/>
    <col min="14347" max="14347" width="11.25" style="154" customWidth="1"/>
    <col min="14348" max="14348" width="13.625" style="154" customWidth="1"/>
    <col min="14349" max="14349" width="11.5" style="154" customWidth="1"/>
    <col min="14350" max="14350" width="13.375" style="154" customWidth="1"/>
    <col min="14351" max="14351" width="16.875" style="154" customWidth="1"/>
    <col min="14352" max="14592" width="9" style="154"/>
    <col min="14593" max="14593" width="2.875" style="154" customWidth="1"/>
    <col min="14594" max="14594" width="3.75" style="154" customWidth="1"/>
    <col min="14595" max="14596" width="3" style="154" customWidth="1"/>
    <col min="14597" max="14597" width="23.625" style="154" customWidth="1"/>
    <col min="14598" max="14598" width="10.125" style="154" customWidth="1"/>
    <col min="14599" max="14599" width="12.25" style="154" customWidth="1"/>
    <col min="14600" max="14600" width="10.5" style="154" customWidth="1"/>
    <col min="14601" max="14601" width="14.625" style="154" customWidth="1"/>
    <col min="14602" max="14602" width="16.625" style="154" customWidth="1"/>
    <col min="14603" max="14603" width="11.25" style="154" customWidth="1"/>
    <col min="14604" max="14604" width="13.625" style="154" customWidth="1"/>
    <col min="14605" max="14605" width="11.5" style="154" customWidth="1"/>
    <col min="14606" max="14606" width="13.375" style="154" customWidth="1"/>
    <col min="14607" max="14607" width="16.875" style="154" customWidth="1"/>
    <col min="14608" max="14848" width="9" style="154"/>
    <col min="14849" max="14849" width="2.875" style="154" customWidth="1"/>
    <col min="14850" max="14850" width="3.75" style="154" customWidth="1"/>
    <col min="14851" max="14852" width="3" style="154" customWidth="1"/>
    <col min="14853" max="14853" width="23.625" style="154" customWidth="1"/>
    <col min="14854" max="14854" width="10.125" style="154" customWidth="1"/>
    <col min="14855" max="14855" width="12.25" style="154" customWidth="1"/>
    <col min="14856" max="14856" width="10.5" style="154" customWidth="1"/>
    <col min="14857" max="14857" width="14.625" style="154" customWidth="1"/>
    <col min="14858" max="14858" width="16.625" style="154" customWidth="1"/>
    <col min="14859" max="14859" width="11.25" style="154" customWidth="1"/>
    <col min="14860" max="14860" width="13.625" style="154" customWidth="1"/>
    <col min="14861" max="14861" width="11.5" style="154" customWidth="1"/>
    <col min="14862" max="14862" width="13.375" style="154" customWidth="1"/>
    <col min="14863" max="14863" width="16.875" style="154" customWidth="1"/>
    <col min="14864" max="15104" width="9" style="154"/>
    <col min="15105" max="15105" width="2.875" style="154" customWidth="1"/>
    <col min="15106" max="15106" width="3.75" style="154" customWidth="1"/>
    <col min="15107" max="15108" width="3" style="154" customWidth="1"/>
    <col min="15109" max="15109" width="23.625" style="154" customWidth="1"/>
    <col min="15110" max="15110" width="10.125" style="154" customWidth="1"/>
    <col min="15111" max="15111" width="12.25" style="154" customWidth="1"/>
    <col min="15112" max="15112" width="10.5" style="154" customWidth="1"/>
    <col min="15113" max="15113" width="14.625" style="154" customWidth="1"/>
    <col min="15114" max="15114" width="16.625" style="154" customWidth="1"/>
    <col min="15115" max="15115" width="11.25" style="154" customWidth="1"/>
    <col min="15116" max="15116" width="13.625" style="154" customWidth="1"/>
    <col min="15117" max="15117" width="11.5" style="154" customWidth="1"/>
    <col min="15118" max="15118" width="13.375" style="154" customWidth="1"/>
    <col min="15119" max="15119" width="16.875" style="154" customWidth="1"/>
    <col min="15120" max="15360" width="9" style="154"/>
    <col min="15361" max="15361" width="2.875" style="154" customWidth="1"/>
    <col min="15362" max="15362" width="3.75" style="154" customWidth="1"/>
    <col min="15363" max="15364" width="3" style="154" customWidth="1"/>
    <col min="15365" max="15365" width="23.625" style="154" customWidth="1"/>
    <col min="15366" max="15366" width="10.125" style="154" customWidth="1"/>
    <col min="15367" max="15367" width="12.25" style="154" customWidth="1"/>
    <col min="15368" max="15368" width="10.5" style="154" customWidth="1"/>
    <col min="15369" max="15369" width="14.625" style="154" customWidth="1"/>
    <col min="15370" max="15370" width="16.625" style="154" customWidth="1"/>
    <col min="15371" max="15371" width="11.25" style="154" customWidth="1"/>
    <col min="15372" max="15372" width="13.625" style="154" customWidth="1"/>
    <col min="15373" max="15373" width="11.5" style="154" customWidth="1"/>
    <col min="15374" max="15374" width="13.375" style="154" customWidth="1"/>
    <col min="15375" max="15375" width="16.875" style="154" customWidth="1"/>
    <col min="15376" max="15616" width="9" style="154"/>
    <col min="15617" max="15617" width="2.875" style="154" customWidth="1"/>
    <col min="15618" max="15618" width="3.75" style="154" customWidth="1"/>
    <col min="15619" max="15620" width="3" style="154" customWidth="1"/>
    <col min="15621" max="15621" width="23.625" style="154" customWidth="1"/>
    <col min="15622" max="15622" width="10.125" style="154" customWidth="1"/>
    <col min="15623" max="15623" width="12.25" style="154" customWidth="1"/>
    <col min="15624" max="15624" width="10.5" style="154" customWidth="1"/>
    <col min="15625" max="15625" width="14.625" style="154" customWidth="1"/>
    <col min="15626" max="15626" width="16.625" style="154" customWidth="1"/>
    <col min="15627" max="15627" width="11.25" style="154" customWidth="1"/>
    <col min="15628" max="15628" width="13.625" style="154" customWidth="1"/>
    <col min="15629" max="15629" width="11.5" style="154" customWidth="1"/>
    <col min="15630" max="15630" width="13.375" style="154" customWidth="1"/>
    <col min="15631" max="15631" width="16.875" style="154" customWidth="1"/>
    <col min="15632" max="15872" width="9" style="154"/>
    <col min="15873" max="15873" width="2.875" style="154" customWidth="1"/>
    <col min="15874" max="15874" width="3.75" style="154" customWidth="1"/>
    <col min="15875" max="15876" width="3" style="154" customWidth="1"/>
    <col min="15877" max="15877" width="23.625" style="154" customWidth="1"/>
    <col min="15878" max="15878" width="10.125" style="154" customWidth="1"/>
    <col min="15879" max="15879" width="12.25" style="154" customWidth="1"/>
    <col min="15880" max="15880" width="10.5" style="154" customWidth="1"/>
    <col min="15881" max="15881" width="14.625" style="154" customWidth="1"/>
    <col min="15882" max="15882" width="16.625" style="154" customWidth="1"/>
    <col min="15883" max="15883" width="11.25" style="154" customWidth="1"/>
    <col min="15884" max="15884" width="13.625" style="154" customWidth="1"/>
    <col min="15885" max="15885" width="11.5" style="154" customWidth="1"/>
    <col min="15886" max="15886" width="13.375" style="154" customWidth="1"/>
    <col min="15887" max="15887" width="16.875" style="154" customWidth="1"/>
    <col min="15888" max="16128" width="9" style="154"/>
    <col min="16129" max="16129" width="2.875" style="154" customWidth="1"/>
    <col min="16130" max="16130" width="3.75" style="154" customWidth="1"/>
    <col min="16131" max="16132" width="3" style="154" customWidth="1"/>
    <col min="16133" max="16133" width="23.625" style="154" customWidth="1"/>
    <col min="16134" max="16134" width="10.125" style="154" customWidth="1"/>
    <col min="16135" max="16135" width="12.25" style="154" customWidth="1"/>
    <col min="16136" max="16136" width="10.5" style="154" customWidth="1"/>
    <col min="16137" max="16137" width="14.625" style="154" customWidth="1"/>
    <col min="16138" max="16138" width="16.625" style="154" customWidth="1"/>
    <col min="16139" max="16139" width="11.25" style="154" customWidth="1"/>
    <col min="16140" max="16140" width="13.625" style="154" customWidth="1"/>
    <col min="16141" max="16141" width="11.5" style="154" customWidth="1"/>
    <col min="16142" max="16142" width="13.375" style="154" customWidth="1"/>
    <col min="16143" max="16143" width="16.875" style="154" customWidth="1"/>
    <col min="16144" max="16384" width="9" style="154"/>
  </cols>
  <sheetData>
    <row r="1" spans="1:15" s="105" customFormat="1" ht="1.5" customHeight="1">
      <c r="A1" s="100"/>
      <c r="B1" s="100"/>
      <c r="C1" s="100"/>
      <c r="D1" s="100"/>
      <c r="E1" s="101"/>
      <c r="F1" s="102"/>
      <c r="G1" s="102"/>
      <c r="H1" s="103"/>
      <c r="I1" s="103"/>
      <c r="J1" s="104"/>
      <c r="K1" s="104"/>
      <c r="L1" s="104"/>
      <c r="M1" s="104"/>
      <c r="N1" s="102"/>
      <c r="O1" s="102"/>
    </row>
    <row r="2" spans="1:15" s="111" customFormat="1" ht="28.35" customHeight="1">
      <c r="A2" s="106"/>
      <c r="B2" s="106"/>
      <c r="C2" s="106"/>
      <c r="D2" s="106"/>
      <c r="E2" s="107" t="s">
        <v>45</v>
      </c>
      <c r="F2" s="108"/>
      <c r="G2" s="108"/>
      <c r="H2" s="108"/>
      <c r="I2" s="108"/>
      <c r="J2" s="109" t="s">
        <v>46</v>
      </c>
      <c r="K2" s="109"/>
      <c r="L2" s="109"/>
      <c r="M2" s="108"/>
      <c r="N2" s="108"/>
      <c r="O2" s="110"/>
    </row>
    <row r="3" spans="1:15" s="111" customFormat="1" ht="25.7" customHeight="1">
      <c r="A3" s="106"/>
      <c r="B3" s="106"/>
      <c r="C3" s="106"/>
      <c r="D3" s="106"/>
      <c r="E3" s="112"/>
      <c r="F3" s="113"/>
      <c r="G3" s="113"/>
      <c r="H3" s="107" t="s">
        <v>47</v>
      </c>
      <c r="I3" s="114"/>
      <c r="J3" s="115" t="s">
        <v>48</v>
      </c>
      <c r="K3" s="109"/>
      <c r="L3" s="116"/>
      <c r="M3" s="116"/>
      <c r="N3" s="113"/>
      <c r="O3" s="110"/>
    </row>
    <row r="4" spans="1:15" s="123" customFormat="1" ht="22.7" customHeight="1">
      <c r="A4" s="117" t="s">
        <v>49</v>
      </c>
      <c r="B4" s="117"/>
      <c r="C4" s="117"/>
      <c r="D4" s="117"/>
      <c r="E4" s="117"/>
      <c r="F4" s="118"/>
      <c r="G4" s="118"/>
      <c r="H4" s="119" t="s">
        <v>50</v>
      </c>
      <c r="I4" s="120"/>
      <c r="J4" s="121" t="s">
        <v>51</v>
      </c>
      <c r="K4" s="121"/>
      <c r="L4" s="122"/>
      <c r="M4" s="122"/>
      <c r="N4" s="119" t="s">
        <v>52</v>
      </c>
      <c r="O4" s="120"/>
    </row>
    <row r="5" spans="1:15" s="123" customFormat="1" ht="16.5">
      <c r="A5" s="124" t="s">
        <v>53</v>
      </c>
      <c r="B5" s="124"/>
      <c r="C5" s="124"/>
      <c r="D5" s="124"/>
      <c r="E5" s="125"/>
      <c r="F5" s="126" t="s">
        <v>54</v>
      </c>
      <c r="G5" s="127"/>
      <c r="H5" s="128"/>
      <c r="I5" s="129" t="s">
        <v>55</v>
      </c>
      <c r="J5" s="130"/>
      <c r="K5" s="131"/>
      <c r="L5" s="126" t="s">
        <v>56</v>
      </c>
      <c r="M5" s="127"/>
      <c r="N5" s="128"/>
      <c r="O5" s="132" t="s">
        <v>57</v>
      </c>
    </row>
    <row r="6" spans="1:15" s="123" customFormat="1" ht="33">
      <c r="A6" s="133" t="s">
        <v>58</v>
      </c>
      <c r="B6" s="134" t="s">
        <v>59</v>
      </c>
      <c r="C6" s="134" t="s">
        <v>60</v>
      </c>
      <c r="D6" s="134" t="s">
        <v>61</v>
      </c>
      <c r="E6" s="134" t="s">
        <v>62</v>
      </c>
      <c r="F6" s="135" t="s">
        <v>63</v>
      </c>
      <c r="G6" s="135" t="s">
        <v>64</v>
      </c>
      <c r="H6" s="135" t="s">
        <v>65</v>
      </c>
      <c r="I6" s="135" t="s">
        <v>66</v>
      </c>
      <c r="J6" s="135" t="s">
        <v>67</v>
      </c>
      <c r="K6" s="135" t="s">
        <v>65</v>
      </c>
      <c r="L6" s="135" t="s">
        <v>68</v>
      </c>
      <c r="M6" s="135" t="s">
        <v>69</v>
      </c>
      <c r="N6" s="135" t="s">
        <v>65</v>
      </c>
      <c r="O6" s="136"/>
    </row>
    <row r="7" spans="1:15" s="142" customFormat="1" ht="27.4" customHeight="1">
      <c r="A7" s="137" t="s">
        <v>27</v>
      </c>
      <c r="B7" s="138" t="s">
        <v>27</v>
      </c>
      <c r="C7" s="138" t="s">
        <v>27</v>
      </c>
      <c r="D7" s="138" t="s">
        <v>27</v>
      </c>
      <c r="E7" s="139" t="s">
        <v>70</v>
      </c>
      <c r="F7" s="140" t="s">
        <v>71</v>
      </c>
      <c r="G7" s="140" t="s">
        <v>71</v>
      </c>
      <c r="H7" s="140" t="s">
        <v>71</v>
      </c>
      <c r="I7" s="140" t="s">
        <v>71</v>
      </c>
      <c r="J7" s="140" t="s">
        <v>71</v>
      </c>
      <c r="K7" s="140" t="s">
        <v>71</v>
      </c>
      <c r="L7" s="140">
        <v>66686965</v>
      </c>
      <c r="M7" s="140" t="s">
        <v>71</v>
      </c>
      <c r="N7" s="140">
        <v>66686965</v>
      </c>
      <c r="O7" s="141">
        <v>-66686965</v>
      </c>
    </row>
    <row r="8" spans="1:15" s="142" customFormat="1" ht="27.4" customHeight="1">
      <c r="A8" s="143" t="s">
        <v>72</v>
      </c>
      <c r="B8" s="144" t="s">
        <v>27</v>
      </c>
      <c r="C8" s="144" t="s">
        <v>27</v>
      </c>
      <c r="D8" s="144" t="s">
        <v>27</v>
      </c>
      <c r="E8" s="145" t="s">
        <v>73</v>
      </c>
      <c r="F8" s="146" t="s">
        <v>71</v>
      </c>
      <c r="G8" s="146" t="s">
        <v>71</v>
      </c>
      <c r="H8" s="146" t="s">
        <v>71</v>
      </c>
      <c r="I8" s="146" t="s">
        <v>71</v>
      </c>
      <c r="J8" s="146" t="s">
        <v>71</v>
      </c>
      <c r="K8" s="146" t="s">
        <v>71</v>
      </c>
      <c r="L8" s="147">
        <f>L9+L12</f>
        <v>851011</v>
      </c>
      <c r="M8" s="147" t="s">
        <v>71</v>
      </c>
      <c r="N8" s="147">
        <f>N9+N12</f>
        <v>851011</v>
      </c>
      <c r="O8" s="148">
        <f>O9+O12</f>
        <v>-851011</v>
      </c>
    </row>
    <row r="9" spans="1:15" s="142" customFormat="1" ht="27.4" customHeight="1">
      <c r="A9" s="143" t="s">
        <v>27</v>
      </c>
      <c r="B9" s="144" t="s">
        <v>72</v>
      </c>
      <c r="C9" s="144" t="s">
        <v>27</v>
      </c>
      <c r="D9" s="144" t="s">
        <v>27</v>
      </c>
      <c r="E9" s="145" t="s">
        <v>74</v>
      </c>
      <c r="F9" s="146" t="s">
        <v>71</v>
      </c>
      <c r="G9" s="146" t="s">
        <v>71</v>
      </c>
      <c r="H9" s="146" t="s">
        <v>71</v>
      </c>
      <c r="I9" s="146" t="s">
        <v>71</v>
      </c>
      <c r="J9" s="146" t="s">
        <v>71</v>
      </c>
      <c r="K9" s="146" t="s">
        <v>71</v>
      </c>
      <c r="L9" s="147">
        <v>24281</v>
      </c>
      <c r="M9" s="147" t="s">
        <v>71</v>
      </c>
      <c r="N9" s="147">
        <v>24281</v>
      </c>
      <c r="O9" s="148">
        <v>-24281</v>
      </c>
    </row>
    <row r="10" spans="1:15" s="142" customFormat="1" ht="27.4" customHeight="1">
      <c r="A10" s="143" t="s">
        <v>27</v>
      </c>
      <c r="B10" s="144" t="s">
        <v>27</v>
      </c>
      <c r="C10" s="144" t="s">
        <v>72</v>
      </c>
      <c r="D10" s="144" t="s">
        <v>27</v>
      </c>
      <c r="E10" s="145" t="s">
        <v>75</v>
      </c>
      <c r="F10" s="146" t="s">
        <v>71</v>
      </c>
      <c r="G10" s="146" t="s">
        <v>71</v>
      </c>
      <c r="H10" s="146" t="s">
        <v>71</v>
      </c>
      <c r="I10" s="146" t="s">
        <v>71</v>
      </c>
      <c r="J10" s="146" t="s">
        <v>71</v>
      </c>
      <c r="K10" s="146" t="s">
        <v>71</v>
      </c>
      <c r="L10" s="147">
        <v>24281</v>
      </c>
      <c r="M10" s="147" t="s">
        <v>71</v>
      </c>
      <c r="N10" s="147">
        <v>24281</v>
      </c>
      <c r="O10" s="148">
        <v>-24281</v>
      </c>
    </row>
    <row r="11" spans="1:15" s="142" customFormat="1" ht="27.4" customHeight="1">
      <c r="A11" s="143" t="s">
        <v>27</v>
      </c>
      <c r="B11" s="144" t="s">
        <v>27</v>
      </c>
      <c r="C11" s="144" t="s">
        <v>27</v>
      </c>
      <c r="D11" s="144" t="s">
        <v>72</v>
      </c>
      <c r="E11" s="145" t="s">
        <v>76</v>
      </c>
      <c r="F11" s="146" t="s">
        <v>71</v>
      </c>
      <c r="G11" s="146" t="s">
        <v>71</v>
      </c>
      <c r="H11" s="146" t="s">
        <v>71</v>
      </c>
      <c r="I11" s="146" t="s">
        <v>71</v>
      </c>
      <c r="J11" s="146" t="s">
        <v>71</v>
      </c>
      <c r="K11" s="146" t="s">
        <v>71</v>
      </c>
      <c r="L11" s="147">
        <v>24281</v>
      </c>
      <c r="M11" s="147" t="s">
        <v>71</v>
      </c>
      <c r="N11" s="147">
        <v>24281</v>
      </c>
      <c r="O11" s="148">
        <v>-24281</v>
      </c>
    </row>
    <row r="12" spans="1:15" s="142" customFormat="1" ht="28.35" customHeight="1">
      <c r="A12" s="143" t="s">
        <v>27</v>
      </c>
      <c r="B12" s="144">
        <v>2</v>
      </c>
      <c r="C12" s="144" t="s">
        <v>27</v>
      </c>
      <c r="D12" s="144" t="s">
        <v>27</v>
      </c>
      <c r="E12" s="145" t="s">
        <v>77</v>
      </c>
      <c r="F12" s="146" t="s">
        <v>71</v>
      </c>
      <c r="G12" s="146" t="s">
        <v>71</v>
      </c>
      <c r="H12" s="146" t="s">
        <v>71</v>
      </c>
      <c r="I12" s="146" t="s">
        <v>71</v>
      </c>
      <c r="J12" s="146" t="s">
        <v>71</v>
      </c>
      <c r="K12" s="146" t="s">
        <v>71</v>
      </c>
      <c r="L12" s="147">
        <v>826730</v>
      </c>
      <c r="M12" s="147" t="s">
        <v>71</v>
      </c>
      <c r="N12" s="147">
        <v>826730</v>
      </c>
      <c r="O12" s="148">
        <v>-826730</v>
      </c>
    </row>
    <row r="13" spans="1:15" s="142" customFormat="1" ht="27" customHeight="1">
      <c r="A13" s="143" t="s">
        <v>27</v>
      </c>
      <c r="B13" s="144" t="s">
        <v>27</v>
      </c>
      <c r="C13" s="144" t="s">
        <v>72</v>
      </c>
      <c r="D13" s="144" t="s">
        <v>27</v>
      </c>
      <c r="E13" s="145" t="s">
        <v>78</v>
      </c>
      <c r="F13" s="146" t="s">
        <v>71</v>
      </c>
      <c r="G13" s="146" t="s">
        <v>71</v>
      </c>
      <c r="H13" s="146" t="s">
        <v>71</v>
      </c>
      <c r="I13" s="146" t="s">
        <v>71</v>
      </c>
      <c r="J13" s="146" t="s">
        <v>71</v>
      </c>
      <c r="K13" s="146" t="s">
        <v>71</v>
      </c>
      <c r="L13" s="147">
        <v>100000</v>
      </c>
      <c r="M13" s="147" t="s">
        <v>71</v>
      </c>
      <c r="N13" s="147">
        <v>100000</v>
      </c>
      <c r="O13" s="148">
        <v>-100000</v>
      </c>
    </row>
    <row r="14" spans="1:15" s="142" customFormat="1" ht="26.45" customHeight="1">
      <c r="A14" s="143" t="s">
        <v>27</v>
      </c>
      <c r="B14" s="144" t="s">
        <v>27</v>
      </c>
      <c r="C14" s="144" t="s">
        <v>27</v>
      </c>
      <c r="D14" s="144" t="s">
        <v>72</v>
      </c>
      <c r="E14" s="145" t="s">
        <v>79</v>
      </c>
      <c r="F14" s="146" t="s">
        <v>71</v>
      </c>
      <c r="G14" s="146" t="s">
        <v>71</v>
      </c>
      <c r="H14" s="146" t="s">
        <v>71</v>
      </c>
      <c r="I14" s="146" t="s">
        <v>71</v>
      </c>
      <c r="J14" s="146" t="s">
        <v>71</v>
      </c>
      <c r="K14" s="146" t="s">
        <v>71</v>
      </c>
      <c r="L14" s="147">
        <v>100000</v>
      </c>
      <c r="M14" s="147" t="s">
        <v>71</v>
      </c>
      <c r="N14" s="147">
        <v>100000</v>
      </c>
      <c r="O14" s="148">
        <v>-100000</v>
      </c>
    </row>
    <row r="15" spans="1:15" s="142" customFormat="1" ht="25.35" customHeight="1">
      <c r="A15" s="143" t="s">
        <v>27</v>
      </c>
      <c r="B15" s="144" t="s">
        <v>27</v>
      </c>
      <c r="C15" s="144" t="s">
        <v>80</v>
      </c>
      <c r="D15" s="144" t="s">
        <v>27</v>
      </c>
      <c r="E15" s="145" t="s">
        <v>81</v>
      </c>
      <c r="F15" s="146" t="s">
        <v>71</v>
      </c>
      <c r="G15" s="146" t="s">
        <v>71</v>
      </c>
      <c r="H15" s="146" t="s">
        <v>71</v>
      </c>
      <c r="I15" s="146" t="s">
        <v>71</v>
      </c>
      <c r="J15" s="146" t="s">
        <v>71</v>
      </c>
      <c r="K15" s="146" t="s">
        <v>71</v>
      </c>
      <c r="L15" s="147">
        <v>726730</v>
      </c>
      <c r="M15" s="147" t="s">
        <v>71</v>
      </c>
      <c r="N15" s="147">
        <v>726730</v>
      </c>
      <c r="O15" s="148">
        <v>-726730</v>
      </c>
    </row>
    <row r="16" spans="1:15" s="142" customFormat="1" ht="27.4" customHeight="1">
      <c r="A16" s="143" t="s">
        <v>27</v>
      </c>
      <c r="B16" s="144" t="s">
        <v>27</v>
      </c>
      <c r="C16" s="144" t="s">
        <v>27</v>
      </c>
      <c r="D16" s="144" t="s">
        <v>72</v>
      </c>
      <c r="E16" s="145" t="s">
        <v>82</v>
      </c>
      <c r="F16" s="146" t="s">
        <v>71</v>
      </c>
      <c r="G16" s="146" t="s">
        <v>71</v>
      </c>
      <c r="H16" s="146" t="s">
        <v>71</v>
      </c>
      <c r="I16" s="146" t="s">
        <v>71</v>
      </c>
      <c r="J16" s="146" t="s">
        <v>71</v>
      </c>
      <c r="K16" s="146" t="s">
        <v>71</v>
      </c>
      <c r="L16" s="147">
        <v>726730</v>
      </c>
      <c r="M16" s="147" t="s">
        <v>71</v>
      </c>
      <c r="N16" s="147">
        <v>726730</v>
      </c>
      <c r="O16" s="148">
        <v>-726730</v>
      </c>
    </row>
    <row r="17" spans="1:15" s="142" customFormat="1" ht="28.15" customHeight="1">
      <c r="A17" s="143" t="s">
        <v>80</v>
      </c>
      <c r="B17" s="144" t="s">
        <v>27</v>
      </c>
      <c r="C17" s="144" t="s">
        <v>27</v>
      </c>
      <c r="D17" s="144" t="s">
        <v>27</v>
      </c>
      <c r="E17" s="145" t="s">
        <v>83</v>
      </c>
      <c r="F17" s="146" t="s">
        <v>71</v>
      </c>
      <c r="G17" s="146" t="s">
        <v>71</v>
      </c>
      <c r="H17" s="146" t="s">
        <v>71</v>
      </c>
      <c r="I17" s="146" t="s">
        <v>71</v>
      </c>
      <c r="J17" s="146" t="s">
        <v>71</v>
      </c>
      <c r="K17" s="146" t="s">
        <v>71</v>
      </c>
      <c r="L17" s="147">
        <f>L18+L21</f>
        <v>32454</v>
      </c>
      <c r="M17" s="147" t="s">
        <v>71</v>
      </c>
      <c r="N17" s="147">
        <f>N18+N21</f>
        <v>32454</v>
      </c>
      <c r="O17" s="148">
        <f>O18+O21</f>
        <v>-32454</v>
      </c>
    </row>
    <row r="18" spans="1:15" s="142" customFormat="1" ht="28.35" customHeight="1">
      <c r="A18" s="143" t="s">
        <v>27</v>
      </c>
      <c r="B18" s="144" t="s">
        <v>72</v>
      </c>
      <c r="C18" s="144" t="s">
        <v>27</v>
      </c>
      <c r="D18" s="144" t="s">
        <v>27</v>
      </c>
      <c r="E18" s="145" t="s">
        <v>84</v>
      </c>
      <c r="F18" s="146" t="s">
        <v>71</v>
      </c>
      <c r="G18" s="146" t="s">
        <v>71</v>
      </c>
      <c r="H18" s="146" t="s">
        <v>71</v>
      </c>
      <c r="I18" s="146" t="s">
        <v>71</v>
      </c>
      <c r="J18" s="146" t="s">
        <v>71</v>
      </c>
      <c r="K18" s="146" t="s">
        <v>71</v>
      </c>
      <c r="L18" s="147">
        <v>1922</v>
      </c>
      <c r="M18" s="147" t="s">
        <v>71</v>
      </c>
      <c r="N18" s="147">
        <v>1922</v>
      </c>
      <c r="O18" s="148">
        <v>-1922</v>
      </c>
    </row>
    <row r="19" spans="1:15" s="142" customFormat="1" ht="26.65" customHeight="1">
      <c r="A19" s="143" t="s">
        <v>27</v>
      </c>
      <c r="B19" s="144" t="s">
        <v>27</v>
      </c>
      <c r="C19" s="144" t="s">
        <v>72</v>
      </c>
      <c r="D19" s="144" t="s">
        <v>27</v>
      </c>
      <c r="E19" s="145" t="s">
        <v>85</v>
      </c>
      <c r="F19" s="146" t="s">
        <v>71</v>
      </c>
      <c r="G19" s="146" t="s">
        <v>71</v>
      </c>
      <c r="H19" s="146" t="s">
        <v>71</v>
      </c>
      <c r="I19" s="146" t="s">
        <v>71</v>
      </c>
      <c r="J19" s="146" t="s">
        <v>71</v>
      </c>
      <c r="K19" s="146" t="s">
        <v>71</v>
      </c>
      <c r="L19" s="147">
        <v>1922</v>
      </c>
      <c r="M19" s="147" t="s">
        <v>71</v>
      </c>
      <c r="N19" s="147">
        <v>1922</v>
      </c>
      <c r="O19" s="148">
        <v>-1922</v>
      </c>
    </row>
    <row r="20" spans="1:15" s="142" customFormat="1" ht="26.65" customHeight="1">
      <c r="A20" s="143" t="s">
        <v>27</v>
      </c>
      <c r="B20" s="144" t="s">
        <v>27</v>
      </c>
      <c r="C20" s="144" t="s">
        <v>27</v>
      </c>
      <c r="D20" s="144" t="s">
        <v>72</v>
      </c>
      <c r="E20" s="145" t="s">
        <v>86</v>
      </c>
      <c r="F20" s="146" t="s">
        <v>71</v>
      </c>
      <c r="G20" s="146" t="s">
        <v>71</v>
      </c>
      <c r="H20" s="146" t="s">
        <v>71</v>
      </c>
      <c r="I20" s="146" t="s">
        <v>71</v>
      </c>
      <c r="J20" s="146" t="s">
        <v>71</v>
      </c>
      <c r="K20" s="146" t="s">
        <v>71</v>
      </c>
      <c r="L20" s="147">
        <v>1922</v>
      </c>
      <c r="M20" s="147" t="s">
        <v>71</v>
      </c>
      <c r="N20" s="147">
        <v>1922</v>
      </c>
      <c r="O20" s="148">
        <v>-1922</v>
      </c>
    </row>
    <row r="21" spans="1:15" s="142" customFormat="1" ht="27.6" customHeight="1">
      <c r="A21" s="143" t="s">
        <v>27</v>
      </c>
      <c r="B21" s="144">
        <v>2</v>
      </c>
      <c r="C21" s="144" t="s">
        <v>27</v>
      </c>
      <c r="D21" s="144" t="s">
        <v>27</v>
      </c>
      <c r="E21" s="145" t="s">
        <v>87</v>
      </c>
      <c r="F21" s="146" t="s">
        <v>71</v>
      </c>
      <c r="G21" s="146" t="s">
        <v>71</v>
      </c>
      <c r="H21" s="146" t="s">
        <v>71</v>
      </c>
      <c r="I21" s="146" t="s">
        <v>71</v>
      </c>
      <c r="J21" s="146" t="s">
        <v>71</v>
      </c>
      <c r="K21" s="146" t="s">
        <v>71</v>
      </c>
      <c r="L21" s="147">
        <v>30532</v>
      </c>
      <c r="M21" s="147" t="s">
        <v>71</v>
      </c>
      <c r="N21" s="147">
        <v>30532</v>
      </c>
      <c r="O21" s="148">
        <v>-30532</v>
      </c>
    </row>
    <row r="22" spans="1:15" s="142" customFormat="1" ht="26.45" customHeight="1">
      <c r="A22" s="143" t="s">
        <v>27</v>
      </c>
      <c r="B22" s="144" t="s">
        <v>27</v>
      </c>
      <c r="C22" s="144" t="s">
        <v>72</v>
      </c>
      <c r="D22" s="144" t="s">
        <v>27</v>
      </c>
      <c r="E22" s="145" t="s">
        <v>88</v>
      </c>
      <c r="F22" s="146" t="s">
        <v>71</v>
      </c>
      <c r="G22" s="146" t="s">
        <v>71</v>
      </c>
      <c r="H22" s="146" t="s">
        <v>71</v>
      </c>
      <c r="I22" s="146" t="s">
        <v>71</v>
      </c>
      <c r="J22" s="146" t="s">
        <v>71</v>
      </c>
      <c r="K22" s="146" t="s">
        <v>71</v>
      </c>
      <c r="L22" s="147">
        <v>30532</v>
      </c>
      <c r="M22" s="147" t="s">
        <v>71</v>
      </c>
      <c r="N22" s="147">
        <v>30532</v>
      </c>
      <c r="O22" s="148">
        <v>-30532</v>
      </c>
    </row>
    <row r="23" spans="1:15" s="142" customFormat="1" ht="25.7" customHeight="1">
      <c r="A23" s="143" t="s">
        <v>27</v>
      </c>
      <c r="B23" s="144" t="s">
        <v>27</v>
      </c>
      <c r="C23" s="144" t="s">
        <v>27</v>
      </c>
      <c r="D23" s="144" t="s">
        <v>72</v>
      </c>
      <c r="E23" s="145" t="s">
        <v>89</v>
      </c>
      <c r="F23" s="146" t="s">
        <v>71</v>
      </c>
      <c r="G23" s="146" t="s">
        <v>71</v>
      </c>
      <c r="H23" s="146" t="s">
        <v>71</v>
      </c>
      <c r="I23" s="146" t="s">
        <v>71</v>
      </c>
      <c r="J23" s="146" t="s">
        <v>71</v>
      </c>
      <c r="K23" s="146" t="s">
        <v>71</v>
      </c>
      <c r="L23" s="147">
        <v>30532</v>
      </c>
      <c r="M23" s="147" t="s">
        <v>71</v>
      </c>
      <c r="N23" s="147">
        <v>30532</v>
      </c>
      <c r="O23" s="148">
        <v>-30532</v>
      </c>
    </row>
    <row r="24" spans="1:15" s="142" customFormat="1" ht="27" customHeight="1">
      <c r="A24" s="143" t="s">
        <v>90</v>
      </c>
      <c r="B24" s="144" t="s">
        <v>27</v>
      </c>
      <c r="C24" s="144" t="s">
        <v>27</v>
      </c>
      <c r="D24" s="144" t="s">
        <v>27</v>
      </c>
      <c r="E24" s="145" t="s">
        <v>91</v>
      </c>
      <c r="F24" s="146" t="s">
        <v>71</v>
      </c>
      <c r="G24" s="146" t="s">
        <v>71</v>
      </c>
      <c r="H24" s="146" t="s">
        <v>71</v>
      </c>
      <c r="I24" s="146" t="s">
        <v>71</v>
      </c>
      <c r="J24" s="146" t="s">
        <v>71</v>
      </c>
      <c r="K24" s="146" t="s">
        <v>71</v>
      </c>
      <c r="L24" s="147">
        <v>65803500</v>
      </c>
      <c r="M24" s="147" t="s">
        <v>71</v>
      </c>
      <c r="N24" s="147">
        <v>65803500</v>
      </c>
      <c r="O24" s="148">
        <v>-65803500</v>
      </c>
    </row>
    <row r="25" spans="1:15" s="142" customFormat="1" ht="27.75" customHeight="1">
      <c r="A25" s="143" t="s">
        <v>27</v>
      </c>
      <c r="B25" s="144" t="s">
        <v>72</v>
      </c>
      <c r="C25" s="144" t="s">
        <v>27</v>
      </c>
      <c r="D25" s="144" t="s">
        <v>27</v>
      </c>
      <c r="E25" s="145" t="s">
        <v>92</v>
      </c>
      <c r="F25" s="146" t="s">
        <v>71</v>
      </c>
      <c r="G25" s="146" t="s">
        <v>71</v>
      </c>
      <c r="H25" s="146" t="s">
        <v>71</v>
      </c>
      <c r="I25" s="146" t="s">
        <v>71</v>
      </c>
      <c r="J25" s="146" t="s">
        <v>71</v>
      </c>
      <c r="K25" s="146" t="s">
        <v>71</v>
      </c>
      <c r="L25" s="147">
        <v>65803500</v>
      </c>
      <c r="M25" s="147" t="s">
        <v>71</v>
      </c>
      <c r="N25" s="147">
        <v>65803500</v>
      </c>
      <c r="O25" s="148">
        <v>-65803500</v>
      </c>
    </row>
    <row r="26" spans="1:15" s="142" customFormat="1" ht="27.75" customHeight="1">
      <c r="A26" s="143" t="s">
        <v>27</v>
      </c>
      <c r="B26" s="144" t="s">
        <v>27</v>
      </c>
      <c r="C26" s="144" t="s">
        <v>72</v>
      </c>
      <c r="D26" s="144" t="s">
        <v>27</v>
      </c>
      <c r="E26" s="145" t="s">
        <v>93</v>
      </c>
      <c r="F26" s="146" t="s">
        <v>71</v>
      </c>
      <c r="G26" s="146" t="s">
        <v>71</v>
      </c>
      <c r="H26" s="146" t="s">
        <v>71</v>
      </c>
      <c r="I26" s="146" t="s">
        <v>71</v>
      </c>
      <c r="J26" s="146" t="s">
        <v>71</v>
      </c>
      <c r="K26" s="146" t="s">
        <v>71</v>
      </c>
      <c r="L26" s="147">
        <v>65803500</v>
      </c>
      <c r="M26" s="147" t="s">
        <v>71</v>
      </c>
      <c r="N26" s="147">
        <v>65803500</v>
      </c>
      <c r="O26" s="148">
        <v>-65803500</v>
      </c>
    </row>
    <row r="27" spans="1:15" s="142" customFormat="1" ht="29.45" customHeight="1">
      <c r="A27" s="143" t="s">
        <v>27</v>
      </c>
      <c r="B27" s="144" t="s">
        <v>27</v>
      </c>
      <c r="C27" s="144" t="s">
        <v>27</v>
      </c>
      <c r="D27" s="144" t="s">
        <v>72</v>
      </c>
      <c r="E27" s="145" t="s">
        <v>94</v>
      </c>
      <c r="F27" s="146" t="s">
        <v>71</v>
      </c>
      <c r="G27" s="146" t="s">
        <v>71</v>
      </c>
      <c r="H27" s="146" t="s">
        <v>71</v>
      </c>
      <c r="I27" s="146" t="s">
        <v>71</v>
      </c>
      <c r="J27" s="146" t="s">
        <v>71</v>
      </c>
      <c r="K27" s="146" t="s">
        <v>71</v>
      </c>
      <c r="L27" s="147">
        <v>65803500</v>
      </c>
      <c r="M27" s="147" t="s">
        <v>71</v>
      </c>
      <c r="N27" s="147">
        <v>65803500</v>
      </c>
      <c r="O27" s="148">
        <v>-65803500</v>
      </c>
    </row>
    <row r="30" spans="1:15" ht="26.45" customHeight="1">
      <c r="A30" s="149"/>
      <c r="B30" s="150"/>
      <c r="C30" s="150"/>
      <c r="D30" s="150"/>
      <c r="E30" s="151"/>
      <c r="F30" s="152"/>
      <c r="G30" s="152"/>
      <c r="H30" s="152"/>
      <c r="I30" s="152"/>
      <c r="J30" s="152"/>
      <c r="K30" s="152"/>
      <c r="L30" s="152"/>
      <c r="M30" s="152"/>
      <c r="N30" s="152"/>
      <c r="O30" s="153"/>
    </row>
    <row r="51" spans="1:15" ht="26.45" customHeight="1">
      <c r="A51" s="149"/>
      <c r="B51" s="150"/>
      <c r="C51" s="150"/>
      <c r="D51" s="150"/>
      <c r="E51" s="151"/>
      <c r="F51" s="152"/>
      <c r="G51" s="152"/>
      <c r="H51" s="152"/>
      <c r="I51" s="152"/>
      <c r="J51" s="152"/>
      <c r="K51" s="152"/>
      <c r="L51" s="152"/>
      <c r="M51" s="152"/>
      <c r="N51" s="152"/>
      <c r="O51" s="153"/>
    </row>
  </sheetData>
  <mergeCells count="15">
    <mergeCell ref="A4:E4"/>
    <mergeCell ref="H4:I4"/>
    <mergeCell ref="J4:K4"/>
    <mergeCell ref="N4:O4"/>
    <mergeCell ref="A5:E5"/>
    <mergeCell ref="F5:H5"/>
    <mergeCell ref="I5:K5"/>
    <mergeCell ref="L5:N5"/>
    <mergeCell ref="O5:O6"/>
    <mergeCell ref="H1:I1"/>
    <mergeCell ref="J1:M1"/>
    <mergeCell ref="E2:I2"/>
    <mergeCell ref="J2:N2"/>
    <mergeCell ref="H3:I3"/>
    <mergeCell ref="J3:K3"/>
  </mergeCells>
  <phoneticPr fontId="21" type="noConversion"/>
  <pageMargins left="0.78740157480314965" right="0.78740157480314965" top="0.74803149606299213" bottom="0.74803149606299213" header="0.31496062992125984" footer="0.31496062992125984"/>
  <pageSetup paperSize="9" firstPageNumber="2" pageOrder="overThenDown" orientation="portrait" r:id="rId1"/>
  <headerFooter alignWithMargins="0"/>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zoomScaleSheetLayoutView="80" workbookViewId="0">
      <selection activeCell="F10" sqref="F10"/>
    </sheetView>
  </sheetViews>
  <sheetFormatPr defaultRowHeight="26.45" customHeight="1"/>
  <cols>
    <col min="1" max="1" width="2.75" style="155" customWidth="1"/>
    <col min="2" max="2" width="3.75" style="156" customWidth="1"/>
    <col min="3" max="3" width="2.75" style="156" customWidth="1"/>
    <col min="4" max="4" width="3" style="156" customWidth="1"/>
    <col min="5" max="5" width="20.125" style="145" customWidth="1"/>
    <col min="6" max="7" width="17.375" style="146" customWidth="1"/>
    <col min="8" max="8" width="18.125" style="146" customWidth="1"/>
    <col min="9" max="9" width="17.125" style="146" customWidth="1"/>
    <col min="10" max="10" width="18.375" style="146" customWidth="1"/>
    <col min="11" max="11" width="15.125" style="146" customWidth="1"/>
    <col min="12" max="12" width="17.125" style="146" customWidth="1"/>
    <col min="13" max="13" width="17.375" style="157" customWidth="1"/>
    <col min="14" max="256" width="9" style="154"/>
    <col min="257" max="257" width="2.75" style="154" customWidth="1"/>
    <col min="258" max="258" width="3.75" style="154" customWidth="1"/>
    <col min="259" max="259" width="2.75" style="154" customWidth="1"/>
    <col min="260" max="260" width="3" style="154" customWidth="1"/>
    <col min="261" max="261" width="20.125" style="154" customWidth="1"/>
    <col min="262" max="263" width="17.375" style="154" customWidth="1"/>
    <col min="264" max="264" width="18.125" style="154" customWidth="1"/>
    <col min="265" max="265" width="17.125" style="154" customWidth="1"/>
    <col min="266" max="266" width="18.375" style="154" customWidth="1"/>
    <col min="267" max="267" width="15.125" style="154" customWidth="1"/>
    <col min="268" max="268" width="17.125" style="154" customWidth="1"/>
    <col min="269" max="269" width="17.375" style="154" customWidth="1"/>
    <col min="270" max="512" width="9" style="154"/>
    <col min="513" max="513" width="2.75" style="154" customWidth="1"/>
    <col min="514" max="514" width="3.75" style="154" customWidth="1"/>
    <col min="515" max="515" width="2.75" style="154" customWidth="1"/>
    <col min="516" max="516" width="3" style="154" customWidth="1"/>
    <col min="517" max="517" width="20.125" style="154" customWidth="1"/>
    <col min="518" max="519" width="17.375" style="154" customWidth="1"/>
    <col min="520" max="520" width="18.125" style="154" customWidth="1"/>
    <col min="521" max="521" width="17.125" style="154" customWidth="1"/>
    <col min="522" max="522" width="18.375" style="154" customWidth="1"/>
    <col min="523" max="523" width="15.125" style="154" customWidth="1"/>
    <col min="524" max="524" width="17.125" style="154" customWidth="1"/>
    <col min="525" max="525" width="17.375" style="154" customWidth="1"/>
    <col min="526" max="768" width="9" style="154"/>
    <col min="769" max="769" width="2.75" style="154" customWidth="1"/>
    <col min="770" max="770" width="3.75" style="154" customWidth="1"/>
    <col min="771" max="771" width="2.75" style="154" customWidth="1"/>
    <col min="772" max="772" width="3" style="154" customWidth="1"/>
    <col min="773" max="773" width="20.125" style="154" customWidth="1"/>
    <col min="774" max="775" width="17.375" style="154" customWidth="1"/>
    <col min="776" max="776" width="18.125" style="154" customWidth="1"/>
    <col min="777" max="777" width="17.125" style="154" customWidth="1"/>
    <col min="778" max="778" width="18.375" style="154" customWidth="1"/>
    <col min="779" max="779" width="15.125" style="154" customWidth="1"/>
    <col min="780" max="780" width="17.125" style="154" customWidth="1"/>
    <col min="781" max="781" width="17.375" style="154" customWidth="1"/>
    <col min="782" max="1024" width="9" style="154"/>
    <col min="1025" max="1025" width="2.75" style="154" customWidth="1"/>
    <col min="1026" max="1026" width="3.75" style="154" customWidth="1"/>
    <col min="1027" max="1027" width="2.75" style="154" customWidth="1"/>
    <col min="1028" max="1028" width="3" style="154" customWidth="1"/>
    <col min="1029" max="1029" width="20.125" style="154" customWidth="1"/>
    <col min="1030" max="1031" width="17.375" style="154" customWidth="1"/>
    <col min="1032" max="1032" width="18.125" style="154" customWidth="1"/>
    <col min="1033" max="1033" width="17.125" style="154" customWidth="1"/>
    <col min="1034" max="1034" width="18.375" style="154" customWidth="1"/>
    <col min="1035" max="1035" width="15.125" style="154" customWidth="1"/>
    <col min="1036" max="1036" width="17.125" style="154" customWidth="1"/>
    <col min="1037" max="1037" width="17.375" style="154" customWidth="1"/>
    <col min="1038" max="1280" width="9" style="154"/>
    <col min="1281" max="1281" width="2.75" style="154" customWidth="1"/>
    <col min="1282" max="1282" width="3.75" style="154" customWidth="1"/>
    <col min="1283" max="1283" width="2.75" style="154" customWidth="1"/>
    <col min="1284" max="1284" width="3" style="154" customWidth="1"/>
    <col min="1285" max="1285" width="20.125" style="154" customWidth="1"/>
    <col min="1286" max="1287" width="17.375" style="154" customWidth="1"/>
    <col min="1288" max="1288" width="18.125" style="154" customWidth="1"/>
    <col min="1289" max="1289" width="17.125" style="154" customWidth="1"/>
    <col min="1290" max="1290" width="18.375" style="154" customWidth="1"/>
    <col min="1291" max="1291" width="15.125" style="154" customWidth="1"/>
    <col min="1292" max="1292" width="17.125" style="154" customWidth="1"/>
    <col min="1293" max="1293" width="17.375" style="154" customWidth="1"/>
    <col min="1294" max="1536" width="9" style="154"/>
    <col min="1537" max="1537" width="2.75" style="154" customWidth="1"/>
    <col min="1538" max="1538" width="3.75" style="154" customWidth="1"/>
    <col min="1539" max="1539" width="2.75" style="154" customWidth="1"/>
    <col min="1540" max="1540" width="3" style="154" customWidth="1"/>
    <col min="1541" max="1541" width="20.125" style="154" customWidth="1"/>
    <col min="1542" max="1543" width="17.375" style="154" customWidth="1"/>
    <col min="1544" max="1544" width="18.125" style="154" customWidth="1"/>
    <col min="1545" max="1545" width="17.125" style="154" customWidth="1"/>
    <col min="1546" max="1546" width="18.375" style="154" customWidth="1"/>
    <col min="1547" max="1547" width="15.125" style="154" customWidth="1"/>
    <col min="1548" max="1548" width="17.125" style="154" customWidth="1"/>
    <col min="1549" max="1549" width="17.375" style="154" customWidth="1"/>
    <col min="1550" max="1792" width="9" style="154"/>
    <col min="1793" max="1793" width="2.75" style="154" customWidth="1"/>
    <col min="1794" max="1794" width="3.75" style="154" customWidth="1"/>
    <col min="1795" max="1795" width="2.75" style="154" customWidth="1"/>
    <col min="1796" max="1796" width="3" style="154" customWidth="1"/>
    <col min="1797" max="1797" width="20.125" style="154" customWidth="1"/>
    <col min="1798" max="1799" width="17.375" style="154" customWidth="1"/>
    <col min="1800" max="1800" width="18.125" style="154" customWidth="1"/>
    <col min="1801" max="1801" width="17.125" style="154" customWidth="1"/>
    <col min="1802" max="1802" width="18.375" style="154" customWidth="1"/>
    <col min="1803" max="1803" width="15.125" style="154" customWidth="1"/>
    <col min="1804" max="1804" width="17.125" style="154" customWidth="1"/>
    <col min="1805" max="1805" width="17.375" style="154" customWidth="1"/>
    <col min="1806" max="2048" width="9" style="154"/>
    <col min="2049" max="2049" width="2.75" style="154" customWidth="1"/>
    <col min="2050" max="2050" width="3.75" style="154" customWidth="1"/>
    <col min="2051" max="2051" width="2.75" style="154" customWidth="1"/>
    <col min="2052" max="2052" width="3" style="154" customWidth="1"/>
    <col min="2053" max="2053" width="20.125" style="154" customWidth="1"/>
    <col min="2054" max="2055" width="17.375" style="154" customWidth="1"/>
    <col min="2056" max="2056" width="18.125" style="154" customWidth="1"/>
    <col min="2057" max="2057" width="17.125" style="154" customWidth="1"/>
    <col min="2058" max="2058" width="18.375" style="154" customWidth="1"/>
    <col min="2059" max="2059" width="15.125" style="154" customWidth="1"/>
    <col min="2060" max="2060" width="17.125" style="154" customWidth="1"/>
    <col min="2061" max="2061" width="17.375" style="154" customWidth="1"/>
    <col min="2062" max="2304" width="9" style="154"/>
    <col min="2305" max="2305" width="2.75" style="154" customWidth="1"/>
    <col min="2306" max="2306" width="3.75" style="154" customWidth="1"/>
    <col min="2307" max="2307" width="2.75" style="154" customWidth="1"/>
    <col min="2308" max="2308" width="3" style="154" customWidth="1"/>
    <col min="2309" max="2309" width="20.125" style="154" customWidth="1"/>
    <col min="2310" max="2311" width="17.375" style="154" customWidth="1"/>
    <col min="2312" max="2312" width="18.125" style="154" customWidth="1"/>
    <col min="2313" max="2313" width="17.125" style="154" customWidth="1"/>
    <col min="2314" max="2314" width="18.375" style="154" customWidth="1"/>
    <col min="2315" max="2315" width="15.125" style="154" customWidth="1"/>
    <col min="2316" max="2316" width="17.125" style="154" customWidth="1"/>
    <col min="2317" max="2317" width="17.375" style="154" customWidth="1"/>
    <col min="2318" max="2560" width="9" style="154"/>
    <col min="2561" max="2561" width="2.75" style="154" customWidth="1"/>
    <col min="2562" max="2562" width="3.75" style="154" customWidth="1"/>
    <col min="2563" max="2563" width="2.75" style="154" customWidth="1"/>
    <col min="2564" max="2564" width="3" style="154" customWidth="1"/>
    <col min="2565" max="2565" width="20.125" style="154" customWidth="1"/>
    <col min="2566" max="2567" width="17.375" style="154" customWidth="1"/>
    <col min="2568" max="2568" width="18.125" style="154" customWidth="1"/>
    <col min="2569" max="2569" width="17.125" style="154" customWidth="1"/>
    <col min="2570" max="2570" width="18.375" style="154" customWidth="1"/>
    <col min="2571" max="2571" width="15.125" style="154" customWidth="1"/>
    <col min="2572" max="2572" width="17.125" style="154" customWidth="1"/>
    <col min="2573" max="2573" width="17.375" style="154" customWidth="1"/>
    <col min="2574" max="2816" width="9" style="154"/>
    <col min="2817" max="2817" width="2.75" style="154" customWidth="1"/>
    <col min="2818" max="2818" width="3.75" style="154" customWidth="1"/>
    <col min="2819" max="2819" width="2.75" style="154" customWidth="1"/>
    <col min="2820" max="2820" width="3" style="154" customWidth="1"/>
    <col min="2821" max="2821" width="20.125" style="154" customWidth="1"/>
    <col min="2822" max="2823" width="17.375" style="154" customWidth="1"/>
    <col min="2824" max="2824" width="18.125" style="154" customWidth="1"/>
    <col min="2825" max="2825" width="17.125" style="154" customWidth="1"/>
    <col min="2826" max="2826" width="18.375" style="154" customWidth="1"/>
    <col min="2827" max="2827" width="15.125" style="154" customWidth="1"/>
    <col min="2828" max="2828" width="17.125" style="154" customWidth="1"/>
    <col min="2829" max="2829" width="17.375" style="154" customWidth="1"/>
    <col min="2830" max="3072" width="9" style="154"/>
    <col min="3073" max="3073" width="2.75" style="154" customWidth="1"/>
    <col min="3074" max="3074" width="3.75" style="154" customWidth="1"/>
    <col min="3075" max="3075" width="2.75" style="154" customWidth="1"/>
    <col min="3076" max="3076" width="3" style="154" customWidth="1"/>
    <col min="3077" max="3077" width="20.125" style="154" customWidth="1"/>
    <col min="3078" max="3079" width="17.375" style="154" customWidth="1"/>
    <col min="3080" max="3080" width="18.125" style="154" customWidth="1"/>
    <col min="3081" max="3081" width="17.125" style="154" customWidth="1"/>
    <col min="3082" max="3082" width="18.375" style="154" customWidth="1"/>
    <col min="3083" max="3083" width="15.125" style="154" customWidth="1"/>
    <col min="3084" max="3084" width="17.125" style="154" customWidth="1"/>
    <col min="3085" max="3085" width="17.375" style="154" customWidth="1"/>
    <col min="3086" max="3328" width="9" style="154"/>
    <col min="3329" max="3329" width="2.75" style="154" customWidth="1"/>
    <col min="3330" max="3330" width="3.75" style="154" customWidth="1"/>
    <col min="3331" max="3331" width="2.75" style="154" customWidth="1"/>
    <col min="3332" max="3332" width="3" style="154" customWidth="1"/>
    <col min="3333" max="3333" width="20.125" style="154" customWidth="1"/>
    <col min="3334" max="3335" width="17.375" style="154" customWidth="1"/>
    <col min="3336" max="3336" width="18.125" style="154" customWidth="1"/>
    <col min="3337" max="3337" width="17.125" style="154" customWidth="1"/>
    <col min="3338" max="3338" width="18.375" style="154" customWidth="1"/>
    <col min="3339" max="3339" width="15.125" style="154" customWidth="1"/>
    <col min="3340" max="3340" width="17.125" style="154" customWidth="1"/>
    <col min="3341" max="3341" width="17.375" style="154" customWidth="1"/>
    <col min="3342" max="3584" width="9" style="154"/>
    <col min="3585" max="3585" width="2.75" style="154" customWidth="1"/>
    <col min="3586" max="3586" width="3.75" style="154" customWidth="1"/>
    <col min="3587" max="3587" width="2.75" style="154" customWidth="1"/>
    <col min="3588" max="3588" width="3" style="154" customWidth="1"/>
    <col min="3589" max="3589" width="20.125" style="154" customWidth="1"/>
    <col min="3590" max="3591" width="17.375" style="154" customWidth="1"/>
    <col min="3592" max="3592" width="18.125" style="154" customWidth="1"/>
    <col min="3593" max="3593" width="17.125" style="154" customWidth="1"/>
    <col min="3594" max="3594" width="18.375" style="154" customWidth="1"/>
    <col min="3595" max="3595" width="15.125" style="154" customWidth="1"/>
    <col min="3596" max="3596" width="17.125" style="154" customWidth="1"/>
    <col min="3597" max="3597" width="17.375" style="154" customWidth="1"/>
    <col min="3598" max="3840" width="9" style="154"/>
    <col min="3841" max="3841" width="2.75" style="154" customWidth="1"/>
    <col min="3842" max="3842" width="3.75" style="154" customWidth="1"/>
    <col min="3843" max="3843" width="2.75" style="154" customWidth="1"/>
    <col min="3844" max="3844" width="3" style="154" customWidth="1"/>
    <col min="3845" max="3845" width="20.125" style="154" customWidth="1"/>
    <col min="3846" max="3847" width="17.375" style="154" customWidth="1"/>
    <col min="3848" max="3848" width="18.125" style="154" customWidth="1"/>
    <col min="3849" max="3849" width="17.125" style="154" customWidth="1"/>
    <col min="3850" max="3850" width="18.375" style="154" customWidth="1"/>
    <col min="3851" max="3851" width="15.125" style="154" customWidth="1"/>
    <col min="3852" max="3852" width="17.125" style="154" customWidth="1"/>
    <col min="3853" max="3853" width="17.375" style="154" customWidth="1"/>
    <col min="3854" max="4096" width="9" style="154"/>
    <col min="4097" max="4097" width="2.75" style="154" customWidth="1"/>
    <col min="4098" max="4098" width="3.75" style="154" customWidth="1"/>
    <col min="4099" max="4099" width="2.75" style="154" customWidth="1"/>
    <col min="4100" max="4100" width="3" style="154" customWidth="1"/>
    <col min="4101" max="4101" width="20.125" style="154" customWidth="1"/>
    <col min="4102" max="4103" width="17.375" style="154" customWidth="1"/>
    <col min="4104" max="4104" width="18.125" style="154" customWidth="1"/>
    <col min="4105" max="4105" width="17.125" style="154" customWidth="1"/>
    <col min="4106" max="4106" width="18.375" style="154" customWidth="1"/>
    <col min="4107" max="4107" width="15.125" style="154" customWidth="1"/>
    <col min="4108" max="4108" width="17.125" style="154" customWidth="1"/>
    <col min="4109" max="4109" width="17.375" style="154" customWidth="1"/>
    <col min="4110" max="4352" width="9" style="154"/>
    <col min="4353" max="4353" width="2.75" style="154" customWidth="1"/>
    <col min="4354" max="4354" width="3.75" style="154" customWidth="1"/>
    <col min="4355" max="4355" width="2.75" style="154" customWidth="1"/>
    <col min="4356" max="4356" width="3" style="154" customWidth="1"/>
    <col min="4357" max="4357" width="20.125" style="154" customWidth="1"/>
    <col min="4358" max="4359" width="17.375" style="154" customWidth="1"/>
    <col min="4360" max="4360" width="18.125" style="154" customWidth="1"/>
    <col min="4361" max="4361" width="17.125" style="154" customWidth="1"/>
    <col min="4362" max="4362" width="18.375" style="154" customWidth="1"/>
    <col min="4363" max="4363" width="15.125" style="154" customWidth="1"/>
    <col min="4364" max="4364" width="17.125" style="154" customWidth="1"/>
    <col min="4365" max="4365" width="17.375" style="154" customWidth="1"/>
    <col min="4366" max="4608" width="9" style="154"/>
    <col min="4609" max="4609" width="2.75" style="154" customWidth="1"/>
    <col min="4610" max="4610" width="3.75" style="154" customWidth="1"/>
    <col min="4611" max="4611" width="2.75" style="154" customWidth="1"/>
    <col min="4612" max="4612" width="3" style="154" customWidth="1"/>
    <col min="4613" max="4613" width="20.125" style="154" customWidth="1"/>
    <col min="4614" max="4615" width="17.375" style="154" customWidth="1"/>
    <col min="4616" max="4616" width="18.125" style="154" customWidth="1"/>
    <col min="4617" max="4617" width="17.125" style="154" customWidth="1"/>
    <col min="4618" max="4618" width="18.375" style="154" customWidth="1"/>
    <col min="4619" max="4619" width="15.125" style="154" customWidth="1"/>
    <col min="4620" max="4620" width="17.125" style="154" customWidth="1"/>
    <col min="4621" max="4621" width="17.375" style="154" customWidth="1"/>
    <col min="4622" max="4864" width="9" style="154"/>
    <col min="4865" max="4865" width="2.75" style="154" customWidth="1"/>
    <col min="4866" max="4866" width="3.75" style="154" customWidth="1"/>
    <col min="4867" max="4867" width="2.75" style="154" customWidth="1"/>
    <col min="4868" max="4868" width="3" style="154" customWidth="1"/>
    <col min="4869" max="4869" width="20.125" style="154" customWidth="1"/>
    <col min="4870" max="4871" width="17.375" style="154" customWidth="1"/>
    <col min="4872" max="4872" width="18.125" style="154" customWidth="1"/>
    <col min="4873" max="4873" width="17.125" style="154" customWidth="1"/>
    <col min="4874" max="4874" width="18.375" style="154" customWidth="1"/>
    <col min="4875" max="4875" width="15.125" style="154" customWidth="1"/>
    <col min="4876" max="4876" width="17.125" style="154" customWidth="1"/>
    <col min="4877" max="4877" width="17.375" style="154" customWidth="1"/>
    <col min="4878" max="5120" width="9" style="154"/>
    <col min="5121" max="5121" width="2.75" style="154" customWidth="1"/>
    <col min="5122" max="5122" width="3.75" style="154" customWidth="1"/>
    <col min="5123" max="5123" width="2.75" style="154" customWidth="1"/>
    <col min="5124" max="5124" width="3" style="154" customWidth="1"/>
    <col min="5125" max="5125" width="20.125" style="154" customWidth="1"/>
    <col min="5126" max="5127" width="17.375" style="154" customWidth="1"/>
    <col min="5128" max="5128" width="18.125" style="154" customWidth="1"/>
    <col min="5129" max="5129" width="17.125" style="154" customWidth="1"/>
    <col min="5130" max="5130" width="18.375" style="154" customWidth="1"/>
    <col min="5131" max="5131" width="15.125" style="154" customWidth="1"/>
    <col min="5132" max="5132" width="17.125" style="154" customWidth="1"/>
    <col min="5133" max="5133" width="17.375" style="154" customWidth="1"/>
    <col min="5134" max="5376" width="9" style="154"/>
    <col min="5377" max="5377" width="2.75" style="154" customWidth="1"/>
    <col min="5378" max="5378" width="3.75" style="154" customWidth="1"/>
    <col min="5379" max="5379" width="2.75" style="154" customWidth="1"/>
    <col min="5380" max="5380" width="3" style="154" customWidth="1"/>
    <col min="5381" max="5381" width="20.125" style="154" customWidth="1"/>
    <col min="5382" max="5383" width="17.375" style="154" customWidth="1"/>
    <col min="5384" max="5384" width="18.125" style="154" customWidth="1"/>
    <col min="5385" max="5385" width="17.125" style="154" customWidth="1"/>
    <col min="5386" max="5386" width="18.375" style="154" customWidth="1"/>
    <col min="5387" max="5387" width="15.125" style="154" customWidth="1"/>
    <col min="5388" max="5388" width="17.125" style="154" customWidth="1"/>
    <col min="5389" max="5389" width="17.375" style="154" customWidth="1"/>
    <col min="5390" max="5632" width="9" style="154"/>
    <col min="5633" max="5633" width="2.75" style="154" customWidth="1"/>
    <col min="5634" max="5634" width="3.75" style="154" customWidth="1"/>
    <col min="5635" max="5635" width="2.75" style="154" customWidth="1"/>
    <col min="5636" max="5636" width="3" style="154" customWidth="1"/>
    <col min="5637" max="5637" width="20.125" style="154" customWidth="1"/>
    <col min="5638" max="5639" width="17.375" style="154" customWidth="1"/>
    <col min="5640" max="5640" width="18.125" style="154" customWidth="1"/>
    <col min="5641" max="5641" width="17.125" style="154" customWidth="1"/>
    <col min="5642" max="5642" width="18.375" style="154" customWidth="1"/>
    <col min="5643" max="5643" width="15.125" style="154" customWidth="1"/>
    <col min="5644" max="5644" width="17.125" style="154" customWidth="1"/>
    <col min="5645" max="5645" width="17.375" style="154" customWidth="1"/>
    <col min="5646" max="5888" width="9" style="154"/>
    <col min="5889" max="5889" width="2.75" style="154" customWidth="1"/>
    <col min="5890" max="5890" width="3.75" style="154" customWidth="1"/>
    <col min="5891" max="5891" width="2.75" style="154" customWidth="1"/>
    <col min="5892" max="5892" width="3" style="154" customWidth="1"/>
    <col min="5893" max="5893" width="20.125" style="154" customWidth="1"/>
    <col min="5894" max="5895" width="17.375" style="154" customWidth="1"/>
    <col min="5896" max="5896" width="18.125" style="154" customWidth="1"/>
    <col min="5897" max="5897" width="17.125" style="154" customWidth="1"/>
    <col min="5898" max="5898" width="18.375" style="154" customWidth="1"/>
    <col min="5899" max="5899" width="15.125" style="154" customWidth="1"/>
    <col min="5900" max="5900" width="17.125" style="154" customWidth="1"/>
    <col min="5901" max="5901" width="17.375" style="154" customWidth="1"/>
    <col min="5902" max="6144" width="9" style="154"/>
    <col min="6145" max="6145" width="2.75" style="154" customWidth="1"/>
    <col min="6146" max="6146" width="3.75" style="154" customWidth="1"/>
    <col min="6147" max="6147" width="2.75" style="154" customWidth="1"/>
    <col min="6148" max="6148" width="3" style="154" customWidth="1"/>
    <col min="6149" max="6149" width="20.125" style="154" customWidth="1"/>
    <col min="6150" max="6151" width="17.375" style="154" customWidth="1"/>
    <col min="6152" max="6152" width="18.125" style="154" customWidth="1"/>
    <col min="6153" max="6153" width="17.125" style="154" customWidth="1"/>
    <col min="6154" max="6154" width="18.375" style="154" customWidth="1"/>
    <col min="6155" max="6155" width="15.125" style="154" customWidth="1"/>
    <col min="6156" max="6156" width="17.125" style="154" customWidth="1"/>
    <col min="6157" max="6157" width="17.375" style="154" customWidth="1"/>
    <col min="6158" max="6400" width="9" style="154"/>
    <col min="6401" max="6401" width="2.75" style="154" customWidth="1"/>
    <col min="6402" max="6402" width="3.75" style="154" customWidth="1"/>
    <col min="6403" max="6403" width="2.75" style="154" customWidth="1"/>
    <col min="6404" max="6404" width="3" style="154" customWidth="1"/>
    <col min="6405" max="6405" width="20.125" style="154" customWidth="1"/>
    <col min="6406" max="6407" width="17.375" style="154" customWidth="1"/>
    <col min="6408" max="6408" width="18.125" style="154" customWidth="1"/>
    <col min="6409" max="6409" width="17.125" style="154" customWidth="1"/>
    <col min="6410" max="6410" width="18.375" style="154" customWidth="1"/>
    <col min="6411" max="6411" width="15.125" style="154" customWidth="1"/>
    <col min="6412" max="6412" width="17.125" style="154" customWidth="1"/>
    <col min="6413" max="6413" width="17.375" style="154" customWidth="1"/>
    <col min="6414" max="6656" width="9" style="154"/>
    <col min="6657" max="6657" width="2.75" style="154" customWidth="1"/>
    <col min="6658" max="6658" width="3.75" style="154" customWidth="1"/>
    <col min="6659" max="6659" width="2.75" style="154" customWidth="1"/>
    <col min="6660" max="6660" width="3" style="154" customWidth="1"/>
    <col min="6661" max="6661" width="20.125" style="154" customWidth="1"/>
    <col min="6662" max="6663" width="17.375" style="154" customWidth="1"/>
    <col min="6664" max="6664" width="18.125" style="154" customWidth="1"/>
    <col min="6665" max="6665" width="17.125" style="154" customWidth="1"/>
    <col min="6666" max="6666" width="18.375" style="154" customWidth="1"/>
    <col min="6667" max="6667" width="15.125" style="154" customWidth="1"/>
    <col min="6668" max="6668" width="17.125" style="154" customWidth="1"/>
    <col min="6669" max="6669" width="17.375" style="154" customWidth="1"/>
    <col min="6670" max="6912" width="9" style="154"/>
    <col min="6913" max="6913" width="2.75" style="154" customWidth="1"/>
    <col min="6914" max="6914" width="3.75" style="154" customWidth="1"/>
    <col min="6915" max="6915" width="2.75" style="154" customWidth="1"/>
    <col min="6916" max="6916" width="3" style="154" customWidth="1"/>
    <col min="6917" max="6917" width="20.125" style="154" customWidth="1"/>
    <col min="6918" max="6919" width="17.375" style="154" customWidth="1"/>
    <col min="6920" max="6920" width="18.125" style="154" customWidth="1"/>
    <col min="6921" max="6921" width="17.125" style="154" customWidth="1"/>
    <col min="6922" max="6922" width="18.375" style="154" customWidth="1"/>
    <col min="6923" max="6923" width="15.125" style="154" customWidth="1"/>
    <col min="6924" max="6924" width="17.125" style="154" customWidth="1"/>
    <col min="6925" max="6925" width="17.375" style="154" customWidth="1"/>
    <col min="6926" max="7168" width="9" style="154"/>
    <col min="7169" max="7169" width="2.75" style="154" customWidth="1"/>
    <col min="7170" max="7170" width="3.75" style="154" customWidth="1"/>
    <col min="7171" max="7171" width="2.75" style="154" customWidth="1"/>
    <col min="7172" max="7172" width="3" style="154" customWidth="1"/>
    <col min="7173" max="7173" width="20.125" style="154" customWidth="1"/>
    <col min="7174" max="7175" width="17.375" style="154" customWidth="1"/>
    <col min="7176" max="7176" width="18.125" style="154" customWidth="1"/>
    <col min="7177" max="7177" width="17.125" style="154" customWidth="1"/>
    <col min="7178" max="7178" width="18.375" style="154" customWidth="1"/>
    <col min="7179" max="7179" width="15.125" style="154" customWidth="1"/>
    <col min="7180" max="7180" width="17.125" style="154" customWidth="1"/>
    <col min="7181" max="7181" width="17.375" style="154" customWidth="1"/>
    <col min="7182" max="7424" width="9" style="154"/>
    <col min="7425" max="7425" width="2.75" style="154" customWidth="1"/>
    <col min="7426" max="7426" width="3.75" style="154" customWidth="1"/>
    <col min="7427" max="7427" width="2.75" style="154" customWidth="1"/>
    <col min="7428" max="7428" width="3" style="154" customWidth="1"/>
    <col min="7429" max="7429" width="20.125" style="154" customWidth="1"/>
    <col min="7430" max="7431" width="17.375" style="154" customWidth="1"/>
    <col min="7432" max="7432" width="18.125" style="154" customWidth="1"/>
    <col min="7433" max="7433" width="17.125" style="154" customWidth="1"/>
    <col min="7434" max="7434" width="18.375" style="154" customWidth="1"/>
    <col min="7435" max="7435" width="15.125" style="154" customWidth="1"/>
    <col min="7436" max="7436" width="17.125" style="154" customWidth="1"/>
    <col min="7437" max="7437" width="17.375" style="154" customWidth="1"/>
    <col min="7438" max="7680" width="9" style="154"/>
    <col min="7681" max="7681" width="2.75" style="154" customWidth="1"/>
    <col min="7682" max="7682" width="3.75" style="154" customWidth="1"/>
    <col min="7683" max="7683" width="2.75" style="154" customWidth="1"/>
    <col min="7684" max="7684" width="3" style="154" customWidth="1"/>
    <col min="7685" max="7685" width="20.125" style="154" customWidth="1"/>
    <col min="7686" max="7687" width="17.375" style="154" customWidth="1"/>
    <col min="7688" max="7688" width="18.125" style="154" customWidth="1"/>
    <col min="7689" max="7689" width="17.125" style="154" customWidth="1"/>
    <col min="7690" max="7690" width="18.375" style="154" customWidth="1"/>
    <col min="7691" max="7691" width="15.125" style="154" customWidth="1"/>
    <col min="7692" max="7692" width="17.125" style="154" customWidth="1"/>
    <col min="7693" max="7693" width="17.375" style="154" customWidth="1"/>
    <col min="7694" max="7936" width="9" style="154"/>
    <col min="7937" max="7937" width="2.75" style="154" customWidth="1"/>
    <col min="7938" max="7938" width="3.75" style="154" customWidth="1"/>
    <col min="7939" max="7939" width="2.75" style="154" customWidth="1"/>
    <col min="7940" max="7940" width="3" style="154" customWidth="1"/>
    <col min="7941" max="7941" width="20.125" style="154" customWidth="1"/>
    <col min="7942" max="7943" width="17.375" style="154" customWidth="1"/>
    <col min="7944" max="7944" width="18.125" style="154" customWidth="1"/>
    <col min="7945" max="7945" width="17.125" style="154" customWidth="1"/>
    <col min="7946" max="7946" width="18.375" style="154" customWidth="1"/>
    <col min="7947" max="7947" width="15.125" style="154" customWidth="1"/>
    <col min="7948" max="7948" width="17.125" style="154" customWidth="1"/>
    <col min="7949" max="7949" width="17.375" style="154" customWidth="1"/>
    <col min="7950" max="8192" width="9" style="154"/>
    <col min="8193" max="8193" width="2.75" style="154" customWidth="1"/>
    <col min="8194" max="8194" width="3.75" style="154" customWidth="1"/>
    <col min="8195" max="8195" width="2.75" style="154" customWidth="1"/>
    <col min="8196" max="8196" width="3" style="154" customWidth="1"/>
    <col min="8197" max="8197" width="20.125" style="154" customWidth="1"/>
    <col min="8198" max="8199" width="17.375" style="154" customWidth="1"/>
    <col min="8200" max="8200" width="18.125" style="154" customWidth="1"/>
    <col min="8201" max="8201" width="17.125" style="154" customWidth="1"/>
    <col min="8202" max="8202" width="18.375" style="154" customWidth="1"/>
    <col min="8203" max="8203" width="15.125" style="154" customWidth="1"/>
    <col min="8204" max="8204" width="17.125" style="154" customWidth="1"/>
    <col min="8205" max="8205" width="17.375" style="154" customWidth="1"/>
    <col min="8206" max="8448" width="9" style="154"/>
    <col min="8449" max="8449" width="2.75" style="154" customWidth="1"/>
    <col min="8450" max="8450" width="3.75" style="154" customWidth="1"/>
    <col min="8451" max="8451" width="2.75" style="154" customWidth="1"/>
    <col min="8452" max="8452" width="3" style="154" customWidth="1"/>
    <col min="8453" max="8453" width="20.125" style="154" customWidth="1"/>
    <col min="8454" max="8455" width="17.375" style="154" customWidth="1"/>
    <col min="8456" max="8456" width="18.125" style="154" customWidth="1"/>
    <col min="8457" max="8457" width="17.125" style="154" customWidth="1"/>
    <col min="8458" max="8458" width="18.375" style="154" customWidth="1"/>
    <col min="8459" max="8459" width="15.125" style="154" customWidth="1"/>
    <col min="8460" max="8460" width="17.125" style="154" customWidth="1"/>
    <col min="8461" max="8461" width="17.375" style="154" customWidth="1"/>
    <col min="8462" max="8704" width="9" style="154"/>
    <col min="8705" max="8705" width="2.75" style="154" customWidth="1"/>
    <col min="8706" max="8706" width="3.75" style="154" customWidth="1"/>
    <col min="8707" max="8707" width="2.75" style="154" customWidth="1"/>
    <col min="8708" max="8708" width="3" style="154" customWidth="1"/>
    <col min="8709" max="8709" width="20.125" style="154" customWidth="1"/>
    <col min="8710" max="8711" width="17.375" style="154" customWidth="1"/>
    <col min="8712" max="8712" width="18.125" style="154" customWidth="1"/>
    <col min="8713" max="8713" width="17.125" style="154" customWidth="1"/>
    <col min="8714" max="8714" width="18.375" style="154" customWidth="1"/>
    <col min="8715" max="8715" width="15.125" style="154" customWidth="1"/>
    <col min="8716" max="8716" width="17.125" style="154" customWidth="1"/>
    <col min="8717" max="8717" width="17.375" style="154" customWidth="1"/>
    <col min="8718" max="8960" width="9" style="154"/>
    <col min="8961" max="8961" width="2.75" style="154" customWidth="1"/>
    <col min="8962" max="8962" width="3.75" style="154" customWidth="1"/>
    <col min="8963" max="8963" width="2.75" style="154" customWidth="1"/>
    <col min="8964" max="8964" width="3" style="154" customWidth="1"/>
    <col min="8965" max="8965" width="20.125" style="154" customWidth="1"/>
    <col min="8966" max="8967" width="17.375" style="154" customWidth="1"/>
    <col min="8968" max="8968" width="18.125" style="154" customWidth="1"/>
    <col min="8969" max="8969" width="17.125" style="154" customWidth="1"/>
    <col min="8970" max="8970" width="18.375" style="154" customWidth="1"/>
    <col min="8971" max="8971" width="15.125" style="154" customWidth="1"/>
    <col min="8972" max="8972" width="17.125" style="154" customWidth="1"/>
    <col min="8973" max="8973" width="17.375" style="154" customWidth="1"/>
    <col min="8974" max="9216" width="9" style="154"/>
    <col min="9217" max="9217" width="2.75" style="154" customWidth="1"/>
    <col min="9218" max="9218" width="3.75" style="154" customWidth="1"/>
    <col min="9219" max="9219" width="2.75" style="154" customWidth="1"/>
    <col min="9220" max="9220" width="3" style="154" customWidth="1"/>
    <col min="9221" max="9221" width="20.125" style="154" customWidth="1"/>
    <col min="9222" max="9223" width="17.375" style="154" customWidth="1"/>
    <col min="9224" max="9224" width="18.125" style="154" customWidth="1"/>
    <col min="9225" max="9225" width="17.125" style="154" customWidth="1"/>
    <col min="9226" max="9226" width="18.375" style="154" customWidth="1"/>
    <col min="9227" max="9227" width="15.125" style="154" customWidth="1"/>
    <col min="9228" max="9228" width="17.125" style="154" customWidth="1"/>
    <col min="9229" max="9229" width="17.375" style="154" customWidth="1"/>
    <col min="9230" max="9472" width="9" style="154"/>
    <col min="9473" max="9473" width="2.75" style="154" customWidth="1"/>
    <col min="9474" max="9474" width="3.75" style="154" customWidth="1"/>
    <col min="9475" max="9475" width="2.75" style="154" customWidth="1"/>
    <col min="9476" max="9476" width="3" style="154" customWidth="1"/>
    <col min="9477" max="9477" width="20.125" style="154" customWidth="1"/>
    <col min="9478" max="9479" width="17.375" style="154" customWidth="1"/>
    <col min="9480" max="9480" width="18.125" style="154" customWidth="1"/>
    <col min="9481" max="9481" width="17.125" style="154" customWidth="1"/>
    <col min="9482" max="9482" width="18.375" style="154" customWidth="1"/>
    <col min="9483" max="9483" width="15.125" style="154" customWidth="1"/>
    <col min="9484" max="9484" width="17.125" style="154" customWidth="1"/>
    <col min="9485" max="9485" width="17.375" style="154" customWidth="1"/>
    <col min="9486" max="9728" width="9" style="154"/>
    <col min="9729" max="9729" width="2.75" style="154" customWidth="1"/>
    <col min="9730" max="9730" width="3.75" style="154" customWidth="1"/>
    <col min="9731" max="9731" width="2.75" style="154" customWidth="1"/>
    <col min="9732" max="9732" width="3" style="154" customWidth="1"/>
    <col min="9733" max="9733" width="20.125" style="154" customWidth="1"/>
    <col min="9734" max="9735" width="17.375" style="154" customWidth="1"/>
    <col min="9736" max="9736" width="18.125" style="154" customWidth="1"/>
    <col min="9737" max="9737" width="17.125" style="154" customWidth="1"/>
    <col min="9738" max="9738" width="18.375" style="154" customWidth="1"/>
    <col min="9739" max="9739" width="15.125" style="154" customWidth="1"/>
    <col min="9740" max="9740" width="17.125" style="154" customWidth="1"/>
    <col min="9741" max="9741" width="17.375" style="154" customWidth="1"/>
    <col min="9742" max="9984" width="9" style="154"/>
    <col min="9985" max="9985" width="2.75" style="154" customWidth="1"/>
    <col min="9986" max="9986" width="3.75" style="154" customWidth="1"/>
    <col min="9987" max="9987" width="2.75" style="154" customWidth="1"/>
    <col min="9988" max="9988" width="3" style="154" customWidth="1"/>
    <col min="9989" max="9989" width="20.125" style="154" customWidth="1"/>
    <col min="9990" max="9991" width="17.375" style="154" customWidth="1"/>
    <col min="9992" max="9992" width="18.125" style="154" customWidth="1"/>
    <col min="9993" max="9993" width="17.125" style="154" customWidth="1"/>
    <col min="9994" max="9994" width="18.375" style="154" customWidth="1"/>
    <col min="9995" max="9995" width="15.125" style="154" customWidth="1"/>
    <col min="9996" max="9996" width="17.125" style="154" customWidth="1"/>
    <col min="9997" max="9997" width="17.375" style="154" customWidth="1"/>
    <col min="9998" max="10240" width="9" style="154"/>
    <col min="10241" max="10241" width="2.75" style="154" customWidth="1"/>
    <col min="10242" max="10242" width="3.75" style="154" customWidth="1"/>
    <col min="10243" max="10243" width="2.75" style="154" customWidth="1"/>
    <col min="10244" max="10244" width="3" style="154" customWidth="1"/>
    <col min="10245" max="10245" width="20.125" style="154" customWidth="1"/>
    <col min="10246" max="10247" width="17.375" style="154" customWidth="1"/>
    <col min="10248" max="10248" width="18.125" style="154" customWidth="1"/>
    <col min="10249" max="10249" width="17.125" style="154" customWidth="1"/>
    <col min="10250" max="10250" width="18.375" style="154" customWidth="1"/>
    <col min="10251" max="10251" width="15.125" style="154" customWidth="1"/>
    <col min="10252" max="10252" width="17.125" style="154" customWidth="1"/>
    <col min="10253" max="10253" width="17.375" style="154" customWidth="1"/>
    <col min="10254" max="10496" width="9" style="154"/>
    <col min="10497" max="10497" width="2.75" style="154" customWidth="1"/>
    <col min="10498" max="10498" width="3.75" style="154" customWidth="1"/>
    <col min="10499" max="10499" width="2.75" style="154" customWidth="1"/>
    <col min="10500" max="10500" width="3" style="154" customWidth="1"/>
    <col min="10501" max="10501" width="20.125" style="154" customWidth="1"/>
    <col min="10502" max="10503" width="17.375" style="154" customWidth="1"/>
    <col min="10504" max="10504" width="18.125" style="154" customWidth="1"/>
    <col min="10505" max="10505" width="17.125" style="154" customWidth="1"/>
    <col min="10506" max="10506" width="18.375" style="154" customWidth="1"/>
    <col min="10507" max="10507" width="15.125" style="154" customWidth="1"/>
    <col min="10508" max="10508" width="17.125" style="154" customWidth="1"/>
    <col min="10509" max="10509" width="17.375" style="154" customWidth="1"/>
    <col min="10510" max="10752" width="9" style="154"/>
    <col min="10753" max="10753" width="2.75" style="154" customWidth="1"/>
    <col min="10754" max="10754" width="3.75" style="154" customWidth="1"/>
    <col min="10755" max="10755" width="2.75" style="154" customWidth="1"/>
    <col min="10756" max="10756" width="3" style="154" customWidth="1"/>
    <col min="10757" max="10757" width="20.125" style="154" customWidth="1"/>
    <col min="10758" max="10759" width="17.375" style="154" customWidth="1"/>
    <col min="10760" max="10760" width="18.125" style="154" customWidth="1"/>
    <col min="10761" max="10761" width="17.125" style="154" customWidth="1"/>
    <col min="10762" max="10762" width="18.375" style="154" customWidth="1"/>
    <col min="10763" max="10763" width="15.125" style="154" customWidth="1"/>
    <col min="10764" max="10764" width="17.125" style="154" customWidth="1"/>
    <col min="10765" max="10765" width="17.375" style="154" customWidth="1"/>
    <col min="10766" max="11008" width="9" style="154"/>
    <col min="11009" max="11009" width="2.75" style="154" customWidth="1"/>
    <col min="11010" max="11010" width="3.75" style="154" customWidth="1"/>
    <col min="11011" max="11011" width="2.75" style="154" customWidth="1"/>
    <col min="11012" max="11012" width="3" style="154" customWidth="1"/>
    <col min="11013" max="11013" width="20.125" style="154" customWidth="1"/>
    <col min="11014" max="11015" width="17.375" style="154" customWidth="1"/>
    <col min="11016" max="11016" width="18.125" style="154" customWidth="1"/>
    <col min="11017" max="11017" width="17.125" style="154" customWidth="1"/>
    <col min="11018" max="11018" width="18.375" style="154" customWidth="1"/>
    <col min="11019" max="11019" width="15.125" style="154" customWidth="1"/>
    <col min="11020" max="11020" width="17.125" style="154" customWidth="1"/>
    <col min="11021" max="11021" width="17.375" style="154" customWidth="1"/>
    <col min="11022" max="11264" width="9" style="154"/>
    <col min="11265" max="11265" width="2.75" style="154" customWidth="1"/>
    <col min="11266" max="11266" width="3.75" style="154" customWidth="1"/>
    <col min="11267" max="11267" width="2.75" style="154" customWidth="1"/>
    <col min="11268" max="11268" width="3" style="154" customWidth="1"/>
    <col min="11269" max="11269" width="20.125" style="154" customWidth="1"/>
    <col min="11270" max="11271" width="17.375" style="154" customWidth="1"/>
    <col min="11272" max="11272" width="18.125" style="154" customWidth="1"/>
    <col min="11273" max="11273" width="17.125" style="154" customWidth="1"/>
    <col min="11274" max="11274" width="18.375" style="154" customWidth="1"/>
    <col min="11275" max="11275" width="15.125" style="154" customWidth="1"/>
    <col min="11276" max="11276" width="17.125" style="154" customWidth="1"/>
    <col min="11277" max="11277" width="17.375" style="154" customWidth="1"/>
    <col min="11278" max="11520" width="9" style="154"/>
    <col min="11521" max="11521" width="2.75" style="154" customWidth="1"/>
    <col min="11522" max="11522" width="3.75" style="154" customWidth="1"/>
    <col min="11523" max="11523" width="2.75" style="154" customWidth="1"/>
    <col min="11524" max="11524" width="3" style="154" customWidth="1"/>
    <col min="11525" max="11525" width="20.125" style="154" customWidth="1"/>
    <col min="11526" max="11527" width="17.375" style="154" customWidth="1"/>
    <col min="11528" max="11528" width="18.125" style="154" customWidth="1"/>
    <col min="11529" max="11529" width="17.125" style="154" customWidth="1"/>
    <col min="11530" max="11530" width="18.375" style="154" customWidth="1"/>
    <col min="11531" max="11531" width="15.125" style="154" customWidth="1"/>
    <col min="11532" max="11532" width="17.125" style="154" customWidth="1"/>
    <col min="11533" max="11533" width="17.375" style="154" customWidth="1"/>
    <col min="11534" max="11776" width="9" style="154"/>
    <col min="11777" max="11777" width="2.75" style="154" customWidth="1"/>
    <col min="11778" max="11778" width="3.75" style="154" customWidth="1"/>
    <col min="11779" max="11779" width="2.75" style="154" customWidth="1"/>
    <col min="11780" max="11780" width="3" style="154" customWidth="1"/>
    <col min="11781" max="11781" width="20.125" style="154" customWidth="1"/>
    <col min="11782" max="11783" width="17.375" style="154" customWidth="1"/>
    <col min="11784" max="11784" width="18.125" style="154" customWidth="1"/>
    <col min="11785" max="11785" width="17.125" style="154" customWidth="1"/>
    <col min="11786" max="11786" width="18.375" style="154" customWidth="1"/>
    <col min="11787" max="11787" width="15.125" style="154" customWidth="1"/>
    <col min="11788" max="11788" width="17.125" style="154" customWidth="1"/>
    <col min="11789" max="11789" width="17.375" style="154" customWidth="1"/>
    <col min="11790" max="12032" width="9" style="154"/>
    <col min="12033" max="12033" width="2.75" style="154" customWidth="1"/>
    <col min="12034" max="12034" width="3.75" style="154" customWidth="1"/>
    <col min="12035" max="12035" width="2.75" style="154" customWidth="1"/>
    <col min="12036" max="12036" width="3" style="154" customWidth="1"/>
    <col min="12037" max="12037" width="20.125" style="154" customWidth="1"/>
    <col min="12038" max="12039" width="17.375" style="154" customWidth="1"/>
    <col min="12040" max="12040" width="18.125" style="154" customWidth="1"/>
    <col min="12041" max="12041" width="17.125" style="154" customWidth="1"/>
    <col min="12042" max="12042" width="18.375" style="154" customWidth="1"/>
    <col min="12043" max="12043" width="15.125" style="154" customWidth="1"/>
    <col min="12044" max="12044" width="17.125" style="154" customWidth="1"/>
    <col min="12045" max="12045" width="17.375" style="154" customWidth="1"/>
    <col min="12046" max="12288" width="9" style="154"/>
    <col min="12289" max="12289" width="2.75" style="154" customWidth="1"/>
    <col min="12290" max="12290" width="3.75" style="154" customWidth="1"/>
    <col min="12291" max="12291" width="2.75" style="154" customWidth="1"/>
    <col min="12292" max="12292" width="3" style="154" customWidth="1"/>
    <col min="12293" max="12293" width="20.125" style="154" customWidth="1"/>
    <col min="12294" max="12295" width="17.375" style="154" customWidth="1"/>
    <col min="12296" max="12296" width="18.125" style="154" customWidth="1"/>
    <col min="12297" max="12297" width="17.125" style="154" customWidth="1"/>
    <col min="12298" max="12298" width="18.375" style="154" customWidth="1"/>
    <col min="12299" max="12299" width="15.125" style="154" customWidth="1"/>
    <col min="12300" max="12300" width="17.125" style="154" customWidth="1"/>
    <col min="12301" max="12301" width="17.375" style="154" customWidth="1"/>
    <col min="12302" max="12544" width="9" style="154"/>
    <col min="12545" max="12545" width="2.75" style="154" customWidth="1"/>
    <col min="12546" max="12546" width="3.75" style="154" customWidth="1"/>
    <col min="12547" max="12547" width="2.75" style="154" customWidth="1"/>
    <col min="12548" max="12548" width="3" style="154" customWidth="1"/>
    <col min="12549" max="12549" width="20.125" style="154" customWidth="1"/>
    <col min="12550" max="12551" width="17.375" style="154" customWidth="1"/>
    <col min="12552" max="12552" width="18.125" style="154" customWidth="1"/>
    <col min="12553" max="12553" width="17.125" style="154" customWidth="1"/>
    <col min="12554" max="12554" width="18.375" style="154" customWidth="1"/>
    <col min="12555" max="12555" width="15.125" style="154" customWidth="1"/>
    <col min="12556" max="12556" width="17.125" style="154" customWidth="1"/>
    <col min="12557" max="12557" width="17.375" style="154" customWidth="1"/>
    <col min="12558" max="12800" width="9" style="154"/>
    <col min="12801" max="12801" width="2.75" style="154" customWidth="1"/>
    <col min="12802" max="12802" width="3.75" style="154" customWidth="1"/>
    <col min="12803" max="12803" width="2.75" style="154" customWidth="1"/>
    <col min="12804" max="12804" width="3" style="154" customWidth="1"/>
    <col min="12805" max="12805" width="20.125" style="154" customWidth="1"/>
    <col min="12806" max="12807" width="17.375" style="154" customWidth="1"/>
    <col min="12808" max="12808" width="18.125" style="154" customWidth="1"/>
    <col min="12809" max="12809" width="17.125" style="154" customWidth="1"/>
    <col min="12810" max="12810" width="18.375" style="154" customWidth="1"/>
    <col min="12811" max="12811" width="15.125" style="154" customWidth="1"/>
    <col min="12812" max="12812" width="17.125" style="154" customWidth="1"/>
    <col min="12813" max="12813" width="17.375" style="154" customWidth="1"/>
    <col min="12814" max="13056" width="9" style="154"/>
    <col min="13057" max="13057" width="2.75" style="154" customWidth="1"/>
    <col min="13058" max="13058" width="3.75" style="154" customWidth="1"/>
    <col min="13059" max="13059" width="2.75" style="154" customWidth="1"/>
    <col min="13060" max="13060" width="3" style="154" customWidth="1"/>
    <col min="13061" max="13061" width="20.125" style="154" customWidth="1"/>
    <col min="13062" max="13063" width="17.375" style="154" customWidth="1"/>
    <col min="13064" max="13064" width="18.125" style="154" customWidth="1"/>
    <col min="13065" max="13065" width="17.125" style="154" customWidth="1"/>
    <col min="13066" max="13066" width="18.375" style="154" customWidth="1"/>
    <col min="13067" max="13067" width="15.125" style="154" customWidth="1"/>
    <col min="13068" max="13068" width="17.125" style="154" customWidth="1"/>
    <col min="13069" max="13069" width="17.375" style="154" customWidth="1"/>
    <col min="13070" max="13312" width="9" style="154"/>
    <col min="13313" max="13313" width="2.75" style="154" customWidth="1"/>
    <col min="13314" max="13314" width="3.75" style="154" customWidth="1"/>
    <col min="13315" max="13315" width="2.75" style="154" customWidth="1"/>
    <col min="13316" max="13316" width="3" style="154" customWidth="1"/>
    <col min="13317" max="13317" width="20.125" style="154" customWidth="1"/>
    <col min="13318" max="13319" width="17.375" style="154" customWidth="1"/>
    <col min="13320" max="13320" width="18.125" style="154" customWidth="1"/>
    <col min="13321" max="13321" width="17.125" style="154" customWidth="1"/>
    <col min="13322" max="13322" width="18.375" style="154" customWidth="1"/>
    <col min="13323" max="13323" width="15.125" style="154" customWidth="1"/>
    <col min="13324" max="13324" width="17.125" style="154" customWidth="1"/>
    <col min="13325" max="13325" width="17.375" style="154" customWidth="1"/>
    <col min="13326" max="13568" width="9" style="154"/>
    <col min="13569" max="13569" width="2.75" style="154" customWidth="1"/>
    <col min="13570" max="13570" width="3.75" style="154" customWidth="1"/>
    <col min="13571" max="13571" width="2.75" style="154" customWidth="1"/>
    <col min="13572" max="13572" width="3" style="154" customWidth="1"/>
    <col min="13573" max="13573" width="20.125" style="154" customWidth="1"/>
    <col min="13574" max="13575" width="17.375" style="154" customWidth="1"/>
    <col min="13576" max="13576" width="18.125" style="154" customWidth="1"/>
    <col min="13577" max="13577" width="17.125" style="154" customWidth="1"/>
    <col min="13578" max="13578" width="18.375" style="154" customWidth="1"/>
    <col min="13579" max="13579" width="15.125" style="154" customWidth="1"/>
    <col min="13580" max="13580" width="17.125" style="154" customWidth="1"/>
    <col min="13581" max="13581" width="17.375" style="154" customWidth="1"/>
    <col min="13582" max="13824" width="9" style="154"/>
    <col min="13825" max="13825" width="2.75" style="154" customWidth="1"/>
    <col min="13826" max="13826" width="3.75" style="154" customWidth="1"/>
    <col min="13827" max="13827" width="2.75" style="154" customWidth="1"/>
    <col min="13828" max="13828" width="3" style="154" customWidth="1"/>
    <col min="13829" max="13829" width="20.125" style="154" customWidth="1"/>
    <col min="13830" max="13831" width="17.375" style="154" customWidth="1"/>
    <col min="13832" max="13832" width="18.125" style="154" customWidth="1"/>
    <col min="13833" max="13833" width="17.125" style="154" customWidth="1"/>
    <col min="13834" max="13834" width="18.375" style="154" customWidth="1"/>
    <col min="13835" max="13835" width="15.125" style="154" customWidth="1"/>
    <col min="13836" max="13836" width="17.125" style="154" customWidth="1"/>
    <col min="13837" max="13837" width="17.375" style="154" customWidth="1"/>
    <col min="13838" max="14080" width="9" style="154"/>
    <col min="14081" max="14081" width="2.75" style="154" customWidth="1"/>
    <col min="14082" max="14082" width="3.75" style="154" customWidth="1"/>
    <col min="14083" max="14083" width="2.75" style="154" customWidth="1"/>
    <col min="14084" max="14084" width="3" style="154" customWidth="1"/>
    <col min="14085" max="14085" width="20.125" style="154" customWidth="1"/>
    <col min="14086" max="14087" width="17.375" style="154" customWidth="1"/>
    <col min="14088" max="14088" width="18.125" style="154" customWidth="1"/>
    <col min="14089" max="14089" width="17.125" style="154" customWidth="1"/>
    <col min="14090" max="14090" width="18.375" style="154" customWidth="1"/>
    <col min="14091" max="14091" width="15.125" style="154" customWidth="1"/>
    <col min="14092" max="14092" width="17.125" style="154" customWidth="1"/>
    <col min="14093" max="14093" width="17.375" style="154" customWidth="1"/>
    <col min="14094" max="14336" width="9" style="154"/>
    <col min="14337" max="14337" width="2.75" style="154" customWidth="1"/>
    <col min="14338" max="14338" width="3.75" style="154" customWidth="1"/>
    <col min="14339" max="14339" width="2.75" style="154" customWidth="1"/>
    <col min="14340" max="14340" width="3" style="154" customWidth="1"/>
    <col min="14341" max="14341" width="20.125" style="154" customWidth="1"/>
    <col min="14342" max="14343" width="17.375" style="154" customWidth="1"/>
    <col min="14344" max="14344" width="18.125" style="154" customWidth="1"/>
    <col min="14345" max="14345" width="17.125" style="154" customWidth="1"/>
    <col min="14346" max="14346" width="18.375" style="154" customWidth="1"/>
    <col min="14347" max="14347" width="15.125" style="154" customWidth="1"/>
    <col min="14348" max="14348" width="17.125" style="154" customWidth="1"/>
    <col min="14349" max="14349" width="17.375" style="154" customWidth="1"/>
    <col min="14350" max="14592" width="9" style="154"/>
    <col min="14593" max="14593" width="2.75" style="154" customWidth="1"/>
    <col min="14594" max="14594" width="3.75" style="154" customWidth="1"/>
    <col min="14595" max="14595" width="2.75" style="154" customWidth="1"/>
    <col min="14596" max="14596" width="3" style="154" customWidth="1"/>
    <col min="14597" max="14597" width="20.125" style="154" customWidth="1"/>
    <col min="14598" max="14599" width="17.375" style="154" customWidth="1"/>
    <col min="14600" max="14600" width="18.125" style="154" customWidth="1"/>
    <col min="14601" max="14601" width="17.125" style="154" customWidth="1"/>
    <col min="14602" max="14602" width="18.375" style="154" customWidth="1"/>
    <col min="14603" max="14603" width="15.125" style="154" customWidth="1"/>
    <col min="14604" max="14604" width="17.125" style="154" customWidth="1"/>
    <col min="14605" max="14605" width="17.375" style="154" customWidth="1"/>
    <col min="14606" max="14848" width="9" style="154"/>
    <col min="14849" max="14849" width="2.75" style="154" customWidth="1"/>
    <col min="14850" max="14850" width="3.75" style="154" customWidth="1"/>
    <col min="14851" max="14851" width="2.75" style="154" customWidth="1"/>
    <col min="14852" max="14852" width="3" style="154" customWidth="1"/>
    <col min="14853" max="14853" width="20.125" style="154" customWidth="1"/>
    <col min="14854" max="14855" width="17.375" style="154" customWidth="1"/>
    <col min="14856" max="14856" width="18.125" style="154" customWidth="1"/>
    <col min="14857" max="14857" width="17.125" style="154" customWidth="1"/>
    <col min="14858" max="14858" width="18.375" style="154" customWidth="1"/>
    <col min="14859" max="14859" width="15.125" style="154" customWidth="1"/>
    <col min="14860" max="14860" width="17.125" style="154" customWidth="1"/>
    <col min="14861" max="14861" width="17.375" style="154" customWidth="1"/>
    <col min="14862" max="15104" width="9" style="154"/>
    <col min="15105" max="15105" width="2.75" style="154" customWidth="1"/>
    <col min="15106" max="15106" width="3.75" style="154" customWidth="1"/>
    <col min="15107" max="15107" width="2.75" style="154" customWidth="1"/>
    <col min="15108" max="15108" width="3" style="154" customWidth="1"/>
    <col min="15109" max="15109" width="20.125" style="154" customWidth="1"/>
    <col min="15110" max="15111" width="17.375" style="154" customWidth="1"/>
    <col min="15112" max="15112" width="18.125" style="154" customWidth="1"/>
    <col min="15113" max="15113" width="17.125" style="154" customWidth="1"/>
    <col min="15114" max="15114" width="18.375" style="154" customWidth="1"/>
    <col min="15115" max="15115" width="15.125" style="154" customWidth="1"/>
    <col min="15116" max="15116" width="17.125" style="154" customWidth="1"/>
    <col min="15117" max="15117" width="17.375" style="154" customWidth="1"/>
    <col min="15118" max="15360" width="9" style="154"/>
    <col min="15361" max="15361" width="2.75" style="154" customWidth="1"/>
    <col min="15362" max="15362" width="3.75" style="154" customWidth="1"/>
    <col min="15363" max="15363" width="2.75" style="154" customWidth="1"/>
    <col min="15364" max="15364" width="3" style="154" customWidth="1"/>
    <col min="15365" max="15365" width="20.125" style="154" customWidth="1"/>
    <col min="15366" max="15367" width="17.375" style="154" customWidth="1"/>
    <col min="15368" max="15368" width="18.125" style="154" customWidth="1"/>
    <col min="15369" max="15369" width="17.125" style="154" customWidth="1"/>
    <col min="15370" max="15370" width="18.375" style="154" customWidth="1"/>
    <col min="15371" max="15371" width="15.125" style="154" customWidth="1"/>
    <col min="15372" max="15372" width="17.125" style="154" customWidth="1"/>
    <col min="15373" max="15373" width="17.375" style="154" customWidth="1"/>
    <col min="15374" max="15616" width="9" style="154"/>
    <col min="15617" max="15617" width="2.75" style="154" customWidth="1"/>
    <col min="15618" max="15618" width="3.75" style="154" customWidth="1"/>
    <col min="15619" max="15619" width="2.75" style="154" customWidth="1"/>
    <col min="15620" max="15620" width="3" style="154" customWidth="1"/>
    <col min="15621" max="15621" width="20.125" style="154" customWidth="1"/>
    <col min="15622" max="15623" width="17.375" style="154" customWidth="1"/>
    <col min="15624" max="15624" width="18.125" style="154" customWidth="1"/>
    <col min="15625" max="15625" width="17.125" style="154" customWidth="1"/>
    <col min="15626" max="15626" width="18.375" style="154" customWidth="1"/>
    <col min="15627" max="15627" width="15.125" style="154" customWidth="1"/>
    <col min="15628" max="15628" width="17.125" style="154" customWidth="1"/>
    <col min="15629" max="15629" width="17.375" style="154" customWidth="1"/>
    <col min="15630" max="15872" width="9" style="154"/>
    <col min="15873" max="15873" width="2.75" style="154" customWidth="1"/>
    <col min="15874" max="15874" width="3.75" style="154" customWidth="1"/>
    <col min="15875" max="15875" width="2.75" style="154" customWidth="1"/>
    <col min="15876" max="15876" width="3" style="154" customWidth="1"/>
    <col min="15877" max="15877" width="20.125" style="154" customWidth="1"/>
    <col min="15878" max="15879" width="17.375" style="154" customWidth="1"/>
    <col min="15880" max="15880" width="18.125" style="154" customWidth="1"/>
    <col min="15881" max="15881" width="17.125" style="154" customWidth="1"/>
    <col min="15882" max="15882" width="18.375" style="154" customWidth="1"/>
    <col min="15883" max="15883" width="15.125" style="154" customWidth="1"/>
    <col min="15884" max="15884" width="17.125" style="154" customWidth="1"/>
    <col min="15885" max="15885" width="17.375" style="154" customWidth="1"/>
    <col min="15886" max="16128" width="9" style="154"/>
    <col min="16129" max="16129" width="2.75" style="154" customWidth="1"/>
    <col min="16130" max="16130" width="3.75" style="154" customWidth="1"/>
    <col min="16131" max="16131" width="2.75" style="154" customWidth="1"/>
    <col min="16132" max="16132" width="3" style="154" customWidth="1"/>
    <col min="16133" max="16133" width="20.125" style="154" customWidth="1"/>
    <col min="16134" max="16135" width="17.375" style="154" customWidth="1"/>
    <col min="16136" max="16136" width="18.125" style="154" customWidth="1"/>
    <col min="16137" max="16137" width="17.125" style="154" customWidth="1"/>
    <col min="16138" max="16138" width="18.375" style="154" customWidth="1"/>
    <col min="16139" max="16139" width="15.125" style="154" customWidth="1"/>
    <col min="16140" max="16140" width="17.125" style="154" customWidth="1"/>
    <col min="16141" max="16141" width="17.375" style="154" customWidth="1"/>
    <col min="16142" max="16384" width="9" style="154"/>
  </cols>
  <sheetData>
    <row r="1" spans="1:13" s="160" customFormat="1" ht="27.75" customHeight="1">
      <c r="A1" s="158"/>
      <c r="B1" s="158"/>
      <c r="C1" s="158"/>
      <c r="D1" s="158"/>
      <c r="E1" s="107" t="s">
        <v>45</v>
      </c>
      <c r="F1" s="108"/>
      <c r="G1" s="108"/>
      <c r="H1" s="108"/>
      <c r="I1" s="109" t="s">
        <v>46</v>
      </c>
      <c r="J1" s="109"/>
      <c r="K1" s="108"/>
      <c r="L1" s="108"/>
      <c r="M1" s="159"/>
    </row>
    <row r="2" spans="1:13" s="160" customFormat="1" ht="24.75" customHeight="1">
      <c r="A2" s="158"/>
      <c r="B2" s="158"/>
      <c r="C2" s="158"/>
      <c r="D2" s="158"/>
      <c r="E2" s="161"/>
      <c r="F2" s="107" t="s">
        <v>95</v>
      </c>
      <c r="G2" s="114"/>
      <c r="H2" s="114"/>
      <c r="I2" s="162" t="s">
        <v>96</v>
      </c>
      <c r="J2" s="162"/>
      <c r="K2" s="162"/>
      <c r="L2" s="162"/>
      <c r="M2" s="159"/>
    </row>
    <row r="3" spans="1:13" s="123" customFormat="1" ht="25.15" customHeight="1">
      <c r="A3" s="117" t="s">
        <v>49</v>
      </c>
      <c r="B3" s="117"/>
      <c r="C3" s="117"/>
      <c r="D3" s="117"/>
      <c r="E3" s="117"/>
      <c r="F3" s="119" t="s">
        <v>97</v>
      </c>
      <c r="G3" s="120"/>
      <c r="H3" s="120"/>
      <c r="I3" s="163" t="s">
        <v>98</v>
      </c>
      <c r="J3" s="122"/>
      <c r="K3" s="122"/>
      <c r="L3" s="119" t="s">
        <v>52</v>
      </c>
      <c r="M3" s="164"/>
    </row>
    <row r="4" spans="1:13" s="123" customFormat="1" ht="20.45" customHeight="1">
      <c r="A4" s="124" t="s">
        <v>99</v>
      </c>
      <c r="B4" s="124"/>
      <c r="C4" s="124"/>
      <c r="D4" s="124"/>
      <c r="E4" s="125"/>
      <c r="F4" s="126" t="s">
        <v>54</v>
      </c>
      <c r="G4" s="127"/>
      <c r="H4" s="128"/>
      <c r="I4" s="165" t="s">
        <v>100</v>
      </c>
      <c r="J4" s="165" t="s">
        <v>101</v>
      </c>
      <c r="K4" s="165" t="s">
        <v>69</v>
      </c>
      <c r="L4" s="166" t="s">
        <v>57</v>
      </c>
      <c r="M4" s="167" t="s">
        <v>102</v>
      </c>
    </row>
    <row r="5" spans="1:13" s="123" customFormat="1" ht="22.9" customHeight="1">
      <c r="A5" s="133" t="s">
        <v>58</v>
      </c>
      <c r="B5" s="134" t="s">
        <v>59</v>
      </c>
      <c r="C5" s="134" t="s">
        <v>60</v>
      </c>
      <c r="D5" s="134" t="s">
        <v>61</v>
      </c>
      <c r="E5" s="134" t="s">
        <v>62</v>
      </c>
      <c r="F5" s="135" t="s">
        <v>63</v>
      </c>
      <c r="G5" s="135" t="s">
        <v>64</v>
      </c>
      <c r="H5" s="135" t="s">
        <v>65</v>
      </c>
      <c r="I5" s="168"/>
      <c r="J5" s="168"/>
      <c r="K5" s="168"/>
      <c r="L5" s="169"/>
      <c r="M5" s="170"/>
    </row>
    <row r="6" spans="1:13" s="173" customFormat="1" ht="25.7" customHeight="1">
      <c r="A6" s="143" t="s">
        <v>27</v>
      </c>
      <c r="B6" s="171" t="s">
        <v>27</v>
      </c>
      <c r="C6" s="171" t="s">
        <v>27</v>
      </c>
      <c r="D6" s="171" t="s">
        <v>27</v>
      </c>
      <c r="E6" s="172" t="s">
        <v>103</v>
      </c>
      <c r="F6" s="147" t="s">
        <v>71</v>
      </c>
      <c r="G6" s="147" t="s">
        <v>71</v>
      </c>
      <c r="H6" s="147" t="s">
        <v>71</v>
      </c>
      <c r="I6" s="147" t="s">
        <v>71</v>
      </c>
      <c r="J6" s="147">
        <v>66686965</v>
      </c>
      <c r="K6" s="147" t="s">
        <v>71</v>
      </c>
      <c r="L6" s="147">
        <v>-66686965</v>
      </c>
      <c r="M6" s="148" t="s">
        <v>71</v>
      </c>
    </row>
    <row r="7" spans="1:13" s="173" customFormat="1" ht="27.4" customHeight="1">
      <c r="A7" s="174" t="s">
        <v>72</v>
      </c>
      <c r="B7" s="144" t="s">
        <v>27</v>
      </c>
      <c r="C7" s="144" t="s">
        <v>27</v>
      </c>
      <c r="D7" s="144" t="s">
        <v>27</v>
      </c>
      <c r="E7" s="145" t="s">
        <v>73</v>
      </c>
      <c r="F7" s="147" t="s">
        <v>71</v>
      </c>
      <c r="G7" s="147" t="s">
        <v>71</v>
      </c>
      <c r="H7" s="147" t="s">
        <v>71</v>
      </c>
      <c r="I7" s="147" t="s">
        <v>71</v>
      </c>
      <c r="J7" s="147">
        <f>J8+J11</f>
        <v>851011</v>
      </c>
      <c r="K7" s="147" t="s">
        <v>71</v>
      </c>
      <c r="L7" s="147">
        <f>L8+L11</f>
        <v>-851011</v>
      </c>
      <c r="M7" s="148" t="s">
        <v>71</v>
      </c>
    </row>
    <row r="8" spans="1:13" s="173" customFormat="1" ht="27.4" customHeight="1">
      <c r="A8" s="174" t="s">
        <v>27</v>
      </c>
      <c r="B8" s="144" t="s">
        <v>72</v>
      </c>
      <c r="C8" s="144" t="s">
        <v>27</v>
      </c>
      <c r="D8" s="144" t="s">
        <v>27</v>
      </c>
      <c r="E8" s="145" t="s">
        <v>74</v>
      </c>
      <c r="F8" s="147" t="s">
        <v>71</v>
      </c>
      <c r="G8" s="147" t="s">
        <v>71</v>
      </c>
      <c r="H8" s="147" t="s">
        <v>71</v>
      </c>
      <c r="I8" s="147" t="s">
        <v>71</v>
      </c>
      <c r="J8" s="147">
        <v>24281</v>
      </c>
      <c r="K8" s="147" t="s">
        <v>71</v>
      </c>
      <c r="L8" s="147">
        <v>-24281</v>
      </c>
      <c r="M8" s="148" t="s">
        <v>71</v>
      </c>
    </row>
    <row r="9" spans="1:13" s="173" customFormat="1" ht="27.4" customHeight="1">
      <c r="A9" s="174" t="s">
        <v>27</v>
      </c>
      <c r="B9" s="144" t="s">
        <v>27</v>
      </c>
      <c r="C9" s="144" t="s">
        <v>72</v>
      </c>
      <c r="D9" s="144" t="s">
        <v>27</v>
      </c>
      <c r="E9" s="145" t="s">
        <v>75</v>
      </c>
      <c r="F9" s="147" t="s">
        <v>71</v>
      </c>
      <c r="G9" s="147" t="s">
        <v>71</v>
      </c>
      <c r="H9" s="147" t="s">
        <v>71</v>
      </c>
      <c r="I9" s="147" t="s">
        <v>71</v>
      </c>
      <c r="J9" s="147">
        <v>24281</v>
      </c>
      <c r="K9" s="147" t="s">
        <v>71</v>
      </c>
      <c r="L9" s="147">
        <v>-24281</v>
      </c>
      <c r="M9" s="148" t="s">
        <v>71</v>
      </c>
    </row>
    <row r="10" spans="1:13" s="173" customFormat="1" ht="27.4" customHeight="1">
      <c r="A10" s="174" t="s">
        <v>27</v>
      </c>
      <c r="B10" s="144" t="s">
        <v>27</v>
      </c>
      <c r="C10" s="144" t="s">
        <v>27</v>
      </c>
      <c r="D10" s="144" t="s">
        <v>72</v>
      </c>
      <c r="E10" s="145" t="s">
        <v>76</v>
      </c>
      <c r="F10" s="147" t="s">
        <v>71</v>
      </c>
      <c r="G10" s="147" t="s">
        <v>71</v>
      </c>
      <c r="H10" s="147" t="s">
        <v>71</v>
      </c>
      <c r="I10" s="147" t="s">
        <v>71</v>
      </c>
      <c r="J10" s="147">
        <v>24281</v>
      </c>
      <c r="K10" s="147" t="s">
        <v>71</v>
      </c>
      <c r="L10" s="147">
        <v>-24281</v>
      </c>
      <c r="M10" s="148" t="s">
        <v>71</v>
      </c>
    </row>
    <row r="11" spans="1:13" s="173" customFormat="1" ht="28.15" customHeight="1">
      <c r="A11" s="174" t="s">
        <v>27</v>
      </c>
      <c r="B11" s="144">
        <v>2</v>
      </c>
      <c r="C11" s="144" t="s">
        <v>27</v>
      </c>
      <c r="D11" s="144" t="s">
        <v>27</v>
      </c>
      <c r="E11" s="145" t="s">
        <v>77</v>
      </c>
      <c r="F11" s="147" t="s">
        <v>71</v>
      </c>
      <c r="G11" s="147" t="s">
        <v>71</v>
      </c>
      <c r="H11" s="147" t="s">
        <v>71</v>
      </c>
      <c r="I11" s="147" t="s">
        <v>71</v>
      </c>
      <c r="J11" s="147">
        <v>826730</v>
      </c>
      <c r="K11" s="147" t="s">
        <v>71</v>
      </c>
      <c r="L11" s="147">
        <v>-826730</v>
      </c>
      <c r="M11" s="148" t="s">
        <v>71</v>
      </c>
    </row>
    <row r="12" spans="1:13" s="173" customFormat="1" ht="27.4" customHeight="1">
      <c r="A12" s="174" t="s">
        <v>27</v>
      </c>
      <c r="B12" s="144" t="s">
        <v>27</v>
      </c>
      <c r="C12" s="144" t="s">
        <v>72</v>
      </c>
      <c r="D12" s="144" t="s">
        <v>27</v>
      </c>
      <c r="E12" s="145" t="s">
        <v>78</v>
      </c>
      <c r="F12" s="147" t="s">
        <v>71</v>
      </c>
      <c r="G12" s="147" t="s">
        <v>71</v>
      </c>
      <c r="H12" s="147" t="s">
        <v>71</v>
      </c>
      <c r="I12" s="147" t="s">
        <v>71</v>
      </c>
      <c r="J12" s="147">
        <v>100000</v>
      </c>
      <c r="K12" s="147" t="s">
        <v>71</v>
      </c>
      <c r="L12" s="147">
        <v>-100000</v>
      </c>
      <c r="M12" s="148" t="s">
        <v>71</v>
      </c>
    </row>
    <row r="13" spans="1:13" s="173" customFormat="1" ht="28.15" customHeight="1">
      <c r="A13" s="174" t="s">
        <v>27</v>
      </c>
      <c r="B13" s="144" t="s">
        <v>27</v>
      </c>
      <c r="C13" s="144" t="s">
        <v>27</v>
      </c>
      <c r="D13" s="144" t="s">
        <v>72</v>
      </c>
      <c r="E13" s="145" t="s">
        <v>79</v>
      </c>
      <c r="F13" s="147" t="s">
        <v>71</v>
      </c>
      <c r="G13" s="147" t="s">
        <v>71</v>
      </c>
      <c r="H13" s="147" t="s">
        <v>71</v>
      </c>
      <c r="I13" s="147" t="s">
        <v>71</v>
      </c>
      <c r="J13" s="147">
        <v>100000</v>
      </c>
      <c r="K13" s="147" t="s">
        <v>71</v>
      </c>
      <c r="L13" s="147">
        <v>-100000</v>
      </c>
      <c r="M13" s="148" t="s">
        <v>71</v>
      </c>
    </row>
    <row r="14" spans="1:13" s="173" customFormat="1" ht="27" customHeight="1">
      <c r="A14" s="174" t="s">
        <v>27</v>
      </c>
      <c r="B14" s="144" t="s">
        <v>27</v>
      </c>
      <c r="C14" s="144" t="s">
        <v>80</v>
      </c>
      <c r="D14" s="144" t="s">
        <v>27</v>
      </c>
      <c r="E14" s="145" t="s">
        <v>81</v>
      </c>
      <c r="F14" s="147" t="s">
        <v>71</v>
      </c>
      <c r="G14" s="147" t="s">
        <v>71</v>
      </c>
      <c r="H14" s="147" t="s">
        <v>71</v>
      </c>
      <c r="I14" s="147" t="s">
        <v>71</v>
      </c>
      <c r="J14" s="147">
        <v>726730</v>
      </c>
      <c r="K14" s="147" t="s">
        <v>71</v>
      </c>
      <c r="L14" s="147">
        <v>-726730</v>
      </c>
      <c r="M14" s="148" t="s">
        <v>71</v>
      </c>
    </row>
    <row r="15" spans="1:13" s="173" customFormat="1" ht="26.45" customHeight="1">
      <c r="A15" s="174" t="s">
        <v>27</v>
      </c>
      <c r="B15" s="144" t="s">
        <v>27</v>
      </c>
      <c r="C15" s="144" t="s">
        <v>27</v>
      </c>
      <c r="D15" s="144" t="s">
        <v>72</v>
      </c>
      <c r="E15" s="145" t="s">
        <v>82</v>
      </c>
      <c r="F15" s="147" t="s">
        <v>71</v>
      </c>
      <c r="G15" s="147" t="s">
        <v>71</v>
      </c>
      <c r="H15" s="147" t="s">
        <v>71</v>
      </c>
      <c r="I15" s="147" t="s">
        <v>71</v>
      </c>
      <c r="J15" s="147">
        <v>726730</v>
      </c>
      <c r="K15" s="147" t="s">
        <v>71</v>
      </c>
      <c r="L15" s="147">
        <v>-726730</v>
      </c>
      <c r="M15" s="148" t="s">
        <v>71</v>
      </c>
    </row>
    <row r="16" spans="1:13" s="173" customFormat="1" ht="28.35" customHeight="1">
      <c r="A16" s="174" t="s">
        <v>80</v>
      </c>
      <c r="B16" s="144" t="s">
        <v>27</v>
      </c>
      <c r="C16" s="144" t="s">
        <v>27</v>
      </c>
      <c r="D16" s="144" t="s">
        <v>27</v>
      </c>
      <c r="E16" s="145" t="s">
        <v>83</v>
      </c>
      <c r="F16" s="147" t="s">
        <v>71</v>
      </c>
      <c r="G16" s="147" t="s">
        <v>71</v>
      </c>
      <c r="H16" s="147" t="s">
        <v>71</v>
      </c>
      <c r="I16" s="147" t="s">
        <v>71</v>
      </c>
      <c r="J16" s="147">
        <f>J17+J20</f>
        <v>32454</v>
      </c>
      <c r="K16" s="147" t="s">
        <v>71</v>
      </c>
      <c r="L16" s="147">
        <f>L17+L20</f>
        <v>-32454</v>
      </c>
      <c r="M16" s="148" t="s">
        <v>71</v>
      </c>
    </row>
    <row r="17" spans="1:13" s="173" customFormat="1" ht="28.15" customHeight="1">
      <c r="A17" s="174" t="s">
        <v>27</v>
      </c>
      <c r="B17" s="144" t="s">
        <v>72</v>
      </c>
      <c r="C17" s="144" t="s">
        <v>27</v>
      </c>
      <c r="D17" s="144" t="s">
        <v>27</v>
      </c>
      <c r="E17" s="145" t="s">
        <v>84</v>
      </c>
      <c r="F17" s="147" t="s">
        <v>71</v>
      </c>
      <c r="G17" s="147" t="s">
        <v>71</v>
      </c>
      <c r="H17" s="147" t="s">
        <v>71</v>
      </c>
      <c r="I17" s="147" t="s">
        <v>71</v>
      </c>
      <c r="J17" s="147">
        <v>1922</v>
      </c>
      <c r="K17" s="147" t="s">
        <v>71</v>
      </c>
      <c r="L17" s="147">
        <v>-1922</v>
      </c>
      <c r="M17" s="148" t="s">
        <v>71</v>
      </c>
    </row>
    <row r="18" spans="1:13" s="173" customFormat="1" ht="27.75" customHeight="1">
      <c r="A18" s="174" t="s">
        <v>27</v>
      </c>
      <c r="B18" s="144" t="s">
        <v>27</v>
      </c>
      <c r="C18" s="144" t="s">
        <v>72</v>
      </c>
      <c r="D18" s="144" t="s">
        <v>27</v>
      </c>
      <c r="E18" s="145" t="s">
        <v>85</v>
      </c>
      <c r="F18" s="147" t="s">
        <v>71</v>
      </c>
      <c r="G18" s="147" t="s">
        <v>71</v>
      </c>
      <c r="H18" s="147" t="s">
        <v>71</v>
      </c>
      <c r="I18" s="147" t="s">
        <v>71</v>
      </c>
      <c r="J18" s="147">
        <v>1922</v>
      </c>
      <c r="K18" s="147" t="s">
        <v>71</v>
      </c>
      <c r="L18" s="147">
        <v>-1922</v>
      </c>
      <c r="M18" s="148" t="s">
        <v>71</v>
      </c>
    </row>
    <row r="19" spans="1:13" s="173" customFormat="1" ht="28.35" customHeight="1">
      <c r="A19" s="174" t="s">
        <v>27</v>
      </c>
      <c r="B19" s="144" t="s">
        <v>27</v>
      </c>
      <c r="C19" s="144" t="s">
        <v>27</v>
      </c>
      <c r="D19" s="144" t="s">
        <v>72</v>
      </c>
      <c r="E19" s="145" t="s">
        <v>86</v>
      </c>
      <c r="F19" s="147" t="s">
        <v>71</v>
      </c>
      <c r="G19" s="147" t="s">
        <v>71</v>
      </c>
      <c r="H19" s="147" t="s">
        <v>71</v>
      </c>
      <c r="I19" s="147" t="s">
        <v>71</v>
      </c>
      <c r="J19" s="147">
        <v>1922</v>
      </c>
      <c r="K19" s="147" t="s">
        <v>71</v>
      </c>
      <c r="L19" s="147">
        <v>-1922</v>
      </c>
      <c r="M19" s="148" t="s">
        <v>71</v>
      </c>
    </row>
    <row r="20" spans="1:13" s="173" customFormat="1" ht="28.15" customHeight="1">
      <c r="A20" s="174" t="s">
        <v>27</v>
      </c>
      <c r="B20" s="144">
        <v>2</v>
      </c>
      <c r="C20" s="144" t="s">
        <v>27</v>
      </c>
      <c r="D20" s="144" t="s">
        <v>27</v>
      </c>
      <c r="E20" s="145" t="s">
        <v>87</v>
      </c>
      <c r="F20" s="147" t="s">
        <v>71</v>
      </c>
      <c r="G20" s="147" t="s">
        <v>71</v>
      </c>
      <c r="H20" s="147" t="s">
        <v>71</v>
      </c>
      <c r="I20" s="147" t="s">
        <v>71</v>
      </c>
      <c r="J20" s="147">
        <v>30532</v>
      </c>
      <c r="K20" s="147" t="s">
        <v>71</v>
      </c>
      <c r="L20" s="147">
        <v>-30532</v>
      </c>
      <c r="M20" s="148" t="s">
        <v>71</v>
      </c>
    </row>
    <row r="21" spans="1:13" s="173" customFormat="1" ht="28.15" customHeight="1">
      <c r="A21" s="174" t="s">
        <v>27</v>
      </c>
      <c r="B21" s="144" t="s">
        <v>27</v>
      </c>
      <c r="C21" s="144" t="s">
        <v>72</v>
      </c>
      <c r="D21" s="144" t="s">
        <v>27</v>
      </c>
      <c r="E21" s="145" t="s">
        <v>88</v>
      </c>
      <c r="F21" s="147" t="s">
        <v>71</v>
      </c>
      <c r="G21" s="147" t="s">
        <v>71</v>
      </c>
      <c r="H21" s="147" t="s">
        <v>71</v>
      </c>
      <c r="I21" s="147" t="s">
        <v>71</v>
      </c>
      <c r="J21" s="147">
        <v>30532</v>
      </c>
      <c r="K21" s="147" t="s">
        <v>71</v>
      </c>
      <c r="L21" s="147">
        <v>-30532</v>
      </c>
      <c r="M21" s="148" t="s">
        <v>71</v>
      </c>
    </row>
    <row r="22" spans="1:13" s="173" customFormat="1" ht="26.45" customHeight="1">
      <c r="A22" s="174" t="s">
        <v>27</v>
      </c>
      <c r="B22" s="144" t="s">
        <v>27</v>
      </c>
      <c r="C22" s="144" t="s">
        <v>27</v>
      </c>
      <c r="D22" s="144" t="s">
        <v>72</v>
      </c>
      <c r="E22" s="145" t="s">
        <v>89</v>
      </c>
      <c r="F22" s="147" t="s">
        <v>71</v>
      </c>
      <c r="G22" s="147" t="s">
        <v>71</v>
      </c>
      <c r="H22" s="147" t="s">
        <v>71</v>
      </c>
      <c r="I22" s="147" t="s">
        <v>71</v>
      </c>
      <c r="J22" s="147">
        <v>30532</v>
      </c>
      <c r="K22" s="147" t="s">
        <v>71</v>
      </c>
      <c r="L22" s="147">
        <v>-30532</v>
      </c>
      <c r="M22" s="148" t="s">
        <v>71</v>
      </c>
    </row>
    <row r="23" spans="1:13" s="173" customFormat="1" ht="29.45" customHeight="1">
      <c r="A23" s="174" t="s">
        <v>90</v>
      </c>
      <c r="B23" s="144" t="s">
        <v>27</v>
      </c>
      <c r="C23" s="144" t="s">
        <v>27</v>
      </c>
      <c r="D23" s="144" t="s">
        <v>27</v>
      </c>
      <c r="E23" s="145" t="s">
        <v>91</v>
      </c>
      <c r="F23" s="147" t="s">
        <v>71</v>
      </c>
      <c r="G23" s="147" t="s">
        <v>71</v>
      </c>
      <c r="H23" s="147" t="s">
        <v>71</v>
      </c>
      <c r="I23" s="147" t="s">
        <v>71</v>
      </c>
      <c r="J23" s="147">
        <v>65803500</v>
      </c>
      <c r="K23" s="147" t="s">
        <v>71</v>
      </c>
      <c r="L23" s="147">
        <v>-65803500</v>
      </c>
      <c r="M23" s="148" t="s">
        <v>71</v>
      </c>
    </row>
    <row r="24" spans="1:13" s="173" customFormat="1" ht="27.75" customHeight="1">
      <c r="A24" s="174" t="s">
        <v>27</v>
      </c>
      <c r="B24" s="144" t="s">
        <v>72</v>
      </c>
      <c r="C24" s="144" t="s">
        <v>27</v>
      </c>
      <c r="D24" s="144" t="s">
        <v>27</v>
      </c>
      <c r="E24" s="145" t="s">
        <v>92</v>
      </c>
      <c r="F24" s="147" t="s">
        <v>71</v>
      </c>
      <c r="G24" s="147" t="s">
        <v>71</v>
      </c>
      <c r="H24" s="147" t="s">
        <v>71</v>
      </c>
      <c r="I24" s="147" t="s">
        <v>71</v>
      </c>
      <c r="J24" s="147">
        <v>65803500</v>
      </c>
      <c r="K24" s="147" t="s">
        <v>71</v>
      </c>
      <c r="L24" s="147">
        <v>-65803500</v>
      </c>
      <c r="M24" s="148" t="s">
        <v>71</v>
      </c>
    </row>
    <row r="25" spans="1:13" s="173" customFormat="1" ht="26.45" customHeight="1">
      <c r="A25" s="174" t="s">
        <v>27</v>
      </c>
      <c r="B25" s="144" t="s">
        <v>27</v>
      </c>
      <c r="C25" s="144" t="s">
        <v>72</v>
      </c>
      <c r="D25" s="144" t="s">
        <v>27</v>
      </c>
      <c r="E25" s="145" t="s">
        <v>93</v>
      </c>
      <c r="F25" s="147" t="s">
        <v>71</v>
      </c>
      <c r="G25" s="147" t="s">
        <v>71</v>
      </c>
      <c r="H25" s="147" t="s">
        <v>71</v>
      </c>
      <c r="I25" s="147" t="s">
        <v>71</v>
      </c>
      <c r="J25" s="147">
        <v>65803500</v>
      </c>
      <c r="K25" s="147" t="s">
        <v>71</v>
      </c>
      <c r="L25" s="147">
        <v>-65803500</v>
      </c>
      <c r="M25" s="148" t="s">
        <v>71</v>
      </c>
    </row>
    <row r="26" spans="1:13" s="173" customFormat="1" ht="30" customHeight="1">
      <c r="A26" s="174" t="s">
        <v>27</v>
      </c>
      <c r="B26" s="144" t="s">
        <v>27</v>
      </c>
      <c r="C26" s="144" t="s">
        <v>27</v>
      </c>
      <c r="D26" s="144" t="s">
        <v>72</v>
      </c>
      <c r="E26" s="145" t="s">
        <v>94</v>
      </c>
      <c r="F26" s="147" t="s">
        <v>71</v>
      </c>
      <c r="G26" s="147" t="s">
        <v>71</v>
      </c>
      <c r="H26" s="147" t="s">
        <v>71</v>
      </c>
      <c r="I26" s="147" t="s">
        <v>71</v>
      </c>
      <c r="J26" s="147">
        <v>65803500</v>
      </c>
      <c r="K26" s="147" t="s">
        <v>71</v>
      </c>
      <c r="L26" s="147">
        <v>-65803500</v>
      </c>
      <c r="M26" s="148" t="s">
        <v>71</v>
      </c>
    </row>
    <row r="29" spans="1:13" ht="26.45" customHeight="1">
      <c r="A29" s="149"/>
      <c r="B29" s="150"/>
      <c r="C29" s="150"/>
      <c r="D29" s="150"/>
      <c r="E29" s="151"/>
      <c r="F29" s="152"/>
      <c r="G29" s="152"/>
      <c r="H29" s="152"/>
      <c r="I29" s="152"/>
      <c r="J29" s="152"/>
      <c r="K29" s="152"/>
      <c r="L29" s="152"/>
      <c r="M29" s="153"/>
    </row>
  </sheetData>
  <mergeCells count="13">
    <mergeCell ref="M4:M5"/>
    <mergeCell ref="A4:E4"/>
    <mergeCell ref="F4:H4"/>
    <mergeCell ref="I4:I5"/>
    <mergeCell ref="J4:J5"/>
    <mergeCell ref="K4:K5"/>
    <mergeCell ref="L4:L5"/>
    <mergeCell ref="E1:H1"/>
    <mergeCell ref="I1:L1"/>
    <mergeCell ref="F2:H2"/>
    <mergeCell ref="A3:E3"/>
    <mergeCell ref="F3:H3"/>
    <mergeCell ref="L3:M3"/>
  </mergeCells>
  <phoneticPr fontId="21" type="noConversion"/>
  <pageMargins left="0.78740157480314965" right="0.78740157480314965" top="0.74803149606299213" bottom="0.74803149606299213" header="0.31496062992125984" footer="0.31496062992125984"/>
  <pageSetup paperSize="9" firstPageNumber="2" pageOrder="overThenDown" orientation="portrait" useFirstPageNumber="1" r:id="rId1"/>
  <headerFooter alignWithMargins="0"/>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zoomScaleNormal="100" zoomScaleSheetLayoutView="100" workbookViewId="0">
      <selection activeCell="F10" sqref="F10"/>
    </sheetView>
  </sheetViews>
  <sheetFormatPr defaultRowHeight="26.45" customHeight="1"/>
  <cols>
    <col min="1" max="1" width="2.375" style="228" customWidth="1"/>
    <col min="2" max="2" width="2.375" style="229" customWidth="1"/>
    <col min="3" max="3" width="2.25" style="229" bestFit="1" customWidth="1"/>
    <col min="4" max="4" width="2.125" style="229" customWidth="1"/>
    <col min="5" max="5" width="23.75" style="211" customWidth="1"/>
    <col min="6" max="6" width="13.5" style="230" bestFit="1" customWidth="1"/>
    <col min="7" max="7" width="13.875" style="230" customWidth="1"/>
    <col min="8" max="8" width="13.375" style="230" customWidth="1"/>
    <col min="9" max="9" width="13.625" style="230" customWidth="1"/>
    <col min="10" max="10" width="13.5" style="230" customWidth="1"/>
    <col min="11" max="12" width="14" style="230" customWidth="1"/>
    <col min="13" max="13" width="14.125" style="230" bestFit="1" customWidth="1"/>
    <col min="14" max="14" width="14.625" style="230" customWidth="1"/>
    <col min="15" max="15" width="15.375" style="231" customWidth="1"/>
    <col min="16" max="256" width="9" style="227"/>
    <col min="257" max="258" width="2.375" style="227" customWidth="1"/>
    <col min="259" max="259" width="2.25" style="227" bestFit="1" customWidth="1"/>
    <col min="260" max="260" width="2.125" style="227" customWidth="1"/>
    <col min="261" max="261" width="23.75" style="227" customWidth="1"/>
    <col min="262" max="262" width="13.5" style="227" bestFit="1" customWidth="1"/>
    <col min="263" max="263" width="13.875" style="227" customWidth="1"/>
    <col min="264" max="264" width="13.375" style="227" customWidth="1"/>
    <col min="265" max="265" width="13.625" style="227" customWidth="1"/>
    <col min="266" max="266" width="13.5" style="227" customWidth="1"/>
    <col min="267" max="268" width="14" style="227" customWidth="1"/>
    <col min="269" max="269" width="14.125" style="227" bestFit="1" customWidth="1"/>
    <col min="270" max="270" width="14.625" style="227" customWidth="1"/>
    <col min="271" max="271" width="15.375" style="227" customWidth="1"/>
    <col min="272" max="512" width="9" style="227"/>
    <col min="513" max="514" width="2.375" style="227" customWidth="1"/>
    <col min="515" max="515" width="2.25" style="227" bestFit="1" customWidth="1"/>
    <col min="516" max="516" width="2.125" style="227" customWidth="1"/>
    <col min="517" max="517" width="23.75" style="227" customWidth="1"/>
    <col min="518" max="518" width="13.5" style="227" bestFit="1" customWidth="1"/>
    <col min="519" max="519" width="13.875" style="227" customWidth="1"/>
    <col min="520" max="520" width="13.375" style="227" customWidth="1"/>
    <col min="521" max="521" width="13.625" style="227" customWidth="1"/>
    <col min="522" max="522" width="13.5" style="227" customWidth="1"/>
    <col min="523" max="524" width="14" style="227" customWidth="1"/>
    <col min="525" max="525" width="14.125" style="227" bestFit="1" customWidth="1"/>
    <col min="526" max="526" width="14.625" style="227" customWidth="1"/>
    <col min="527" max="527" width="15.375" style="227" customWidth="1"/>
    <col min="528" max="768" width="9" style="227"/>
    <col min="769" max="770" width="2.375" style="227" customWidth="1"/>
    <col min="771" max="771" width="2.25" style="227" bestFit="1" customWidth="1"/>
    <col min="772" max="772" width="2.125" style="227" customWidth="1"/>
    <col min="773" max="773" width="23.75" style="227" customWidth="1"/>
    <col min="774" max="774" width="13.5" style="227" bestFit="1" customWidth="1"/>
    <col min="775" max="775" width="13.875" style="227" customWidth="1"/>
    <col min="776" max="776" width="13.375" style="227" customWidth="1"/>
    <col min="777" max="777" width="13.625" style="227" customWidth="1"/>
    <col min="778" max="778" width="13.5" style="227" customWidth="1"/>
    <col min="779" max="780" width="14" style="227" customWidth="1"/>
    <col min="781" max="781" width="14.125" style="227" bestFit="1" customWidth="1"/>
    <col min="782" max="782" width="14.625" style="227" customWidth="1"/>
    <col min="783" max="783" width="15.375" style="227" customWidth="1"/>
    <col min="784" max="1024" width="9" style="227"/>
    <col min="1025" max="1026" width="2.375" style="227" customWidth="1"/>
    <col min="1027" max="1027" width="2.25" style="227" bestFit="1" customWidth="1"/>
    <col min="1028" max="1028" width="2.125" style="227" customWidth="1"/>
    <col min="1029" max="1029" width="23.75" style="227" customWidth="1"/>
    <col min="1030" max="1030" width="13.5" style="227" bestFit="1" customWidth="1"/>
    <col min="1031" max="1031" width="13.875" style="227" customWidth="1"/>
    <col min="1032" max="1032" width="13.375" style="227" customWidth="1"/>
    <col min="1033" max="1033" width="13.625" style="227" customWidth="1"/>
    <col min="1034" max="1034" width="13.5" style="227" customWidth="1"/>
    <col min="1035" max="1036" width="14" style="227" customWidth="1"/>
    <col min="1037" max="1037" width="14.125" style="227" bestFit="1" customWidth="1"/>
    <col min="1038" max="1038" width="14.625" style="227" customWidth="1"/>
    <col min="1039" max="1039" width="15.375" style="227" customWidth="1"/>
    <col min="1040" max="1280" width="9" style="227"/>
    <col min="1281" max="1282" width="2.375" style="227" customWidth="1"/>
    <col min="1283" max="1283" width="2.25" style="227" bestFit="1" customWidth="1"/>
    <col min="1284" max="1284" width="2.125" style="227" customWidth="1"/>
    <col min="1285" max="1285" width="23.75" style="227" customWidth="1"/>
    <col min="1286" max="1286" width="13.5" style="227" bestFit="1" customWidth="1"/>
    <col min="1287" max="1287" width="13.875" style="227" customWidth="1"/>
    <col min="1288" max="1288" width="13.375" style="227" customWidth="1"/>
    <col min="1289" max="1289" width="13.625" style="227" customWidth="1"/>
    <col min="1290" max="1290" width="13.5" style="227" customWidth="1"/>
    <col min="1291" max="1292" width="14" style="227" customWidth="1"/>
    <col min="1293" max="1293" width="14.125" style="227" bestFit="1" customWidth="1"/>
    <col min="1294" max="1294" width="14.625" style="227" customWidth="1"/>
    <col min="1295" max="1295" width="15.375" style="227" customWidth="1"/>
    <col min="1296" max="1536" width="9" style="227"/>
    <col min="1537" max="1538" width="2.375" style="227" customWidth="1"/>
    <col min="1539" max="1539" width="2.25" style="227" bestFit="1" customWidth="1"/>
    <col min="1540" max="1540" width="2.125" style="227" customWidth="1"/>
    <col min="1541" max="1541" width="23.75" style="227" customWidth="1"/>
    <col min="1542" max="1542" width="13.5" style="227" bestFit="1" customWidth="1"/>
    <col min="1543" max="1543" width="13.875" style="227" customWidth="1"/>
    <col min="1544" max="1544" width="13.375" style="227" customWidth="1"/>
    <col min="1545" max="1545" width="13.625" style="227" customWidth="1"/>
    <col min="1546" max="1546" width="13.5" style="227" customWidth="1"/>
    <col min="1547" max="1548" width="14" style="227" customWidth="1"/>
    <col min="1549" max="1549" width="14.125" style="227" bestFit="1" customWidth="1"/>
    <col min="1550" max="1550" width="14.625" style="227" customWidth="1"/>
    <col min="1551" max="1551" width="15.375" style="227" customWidth="1"/>
    <col min="1552" max="1792" width="9" style="227"/>
    <col min="1793" max="1794" width="2.375" style="227" customWidth="1"/>
    <col min="1795" max="1795" width="2.25" style="227" bestFit="1" customWidth="1"/>
    <col min="1796" max="1796" width="2.125" style="227" customWidth="1"/>
    <col min="1797" max="1797" width="23.75" style="227" customWidth="1"/>
    <col min="1798" max="1798" width="13.5" style="227" bestFit="1" customWidth="1"/>
    <col min="1799" max="1799" width="13.875" style="227" customWidth="1"/>
    <col min="1800" max="1800" width="13.375" style="227" customWidth="1"/>
    <col min="1801" max="1801" width="13.625" style="227" customWidth="1"/>
    <col min="1802" max="1802" width="13.5" style="227" customWidth="1"/>
    <col min="1803" max="1804" width="14" style="227" customWidth="1"/>
    <col min="1805" max="1805" width="14.125" style="227" bestFit="1" customWidth="1"/>
    <col min="1806" max="1806" width="14.625" style="227" customWidth="1"/>
    <col min="1807" max="1807" width="15.375" style="227" customWidth="1"/>
    <col min="1808" max="2048" width="9" style="227"/>
    <col min="2049" max="2050" width="2.375" style="227" customWidth="1"/>
    <col min="2051" max="2051" width="2.25" style="227" bestFit="1" customWidth="1"/>
    <col min="2052" max="2052" width="2.125" style="227" customWidth="1"/>
    <col min="2053" max="2053" width="23.75" style="227" customWidth="1"/>
    <col min="2054" max="2054" width="13.5" style="227" bestFit="1" customWidth="1"/>
    <col min="2055" max="2055" width="13.875" style="227" customWidth="1"/>
    <col min="2056" max="2056" width="13.375" style="227" customWidth="1"/>
    <col min="2057" max="2057" width="13.625" style="227" customWidth="1"/>
    <col min="2058" max="2058" width="13.5" style="227" customWidth="1"/>
    <col min="2059" max="2060" width="14" style="227" customWidth="1"/>
    <col min="2061" max="2061" width="14.125" style="227" bestFit="1" customWidth="1"/>
    <col min="2062" max="2062" width="14.625" style="227" customWidth="1"/>
    <col min="2063" max="2063" width="15.375" style="227" customWidth="1"/>
    <col min="2064" max="2304" width="9" style="227"/>
    <col min="2305" max="2306" width="2.375" style="227" customWidth="1"/>
    <col min="2307" max="2307" width="2.25" style="227" bestFit="1" customWidth="1"/>
    <col min="2308" max="2308" width="2.125" style="227" customWidth="1"/>
    <col min="2309" max="2309" width="23.75" style="227" customWidth="1"/>
    <col min="2310" max="2310" width="13.5" style="227" bestFit="1" customWidth="1"/>
    <col min="2311" max="2311" width="13.875" style="227" customWidth="1"/>
    <col min="2312" max="2312" width="13.375" style="227" customWidth="1"/>
    <col min="2313" max="2313" width="13.625" style="227" customWidth="1"/>
    <col min="2314" max="2314" width="13.5" style="227" customWidth="1"/>
    <col min="2315" max="2316" width="14" style="227" customWidth="1"/>
    <col min="2317" max="2317" width="14.125" style="227" bestFit="1" customWidth="1"/>
    <col min="2318" max="2318" width="14.625" style="227" customWidth="1"/>
    <col min="2319" max="2319" width="15.375" style="227" customWidth="1"/>
    <col min="2320" max="2560" width="9" style="227"/>
    <col min="2561" max="2562" width="2.375" style="227" customWidth="1"/>
    <col min="2563" max="2563" width="2.25" style="227" bestFit="1" customWidth="1"/>
    <col min="2564" max="2564" width="2.125" style="227" customWidth="1"/>
    <col min="2565" max="2565" width="23.75" style="227" customWidth="1"/>
    <col min="2566" max="2566" width="13.5" style="227" bestFit="1" customWidth="1"/>
    <col min="2567" max="2567" width="13.875" style="227" customWidth="1"/>
    <col min="2568" max="2568" width="13.375" style="227" customWidth="1"/>
    <col min="2569" max="2569" width="13.625" style="227" customWidth="1"/>
    <col min="2570" max="2570" width="13.5" style="227" customWidth="1"/>
    <col min="2571" max="2572" width="14" style="227" customWidth="1"/>
    <col min="2573" max="2573" width="14.125" style="227" bestFit="1" customWidth="1"/>
    <col min="2574" max="2574" width="14.625" style="227" customWidth="1"/>
    <col min="2575" max="2575" width="15.375" style="227" customWidth="1"/>
    <col min="2576" max="2816" width="9" style="227"/>
    <col min="2817" max="2818" width="2.375" style="227" customWidth="1"/>
    <col min="2819" max="2819" width="2.25" style="227" bestFit="1" customWidth="1"/>
    <col min="2820" max="2820" width="2.125" style="227" customWidth="1"/>
    <col min="2821" max="2821" width="23.75" style="227" customWidth="1"/>
    <col min="2822" max="2822" width="13.5" style="227" bestFit="1" customWidth="1"/>
    <col min="2823" max="2823" width="13.875" style="227" customWidth="1"/>
    <col min="2824" max="2824" width="13.375" style="227" customWidth="1"/>
    <col min="2825" max="2825" width="13.625" style="227" customWidth="1"/>
    <col min="2826" max="2826" width="13.5" style="227" customWidth="1"/>
    <col min="2827" max="2828" width="14" style="227" customWidth="1"/>
    <col min="2829" max="2829" width="14.125" style="227" bestFit="1" customWidth="1"/>
    <col min="2830" max="2830" width="14.625" style="227" customWidth="1"/>
    <col min="2831" max="2831" width="15.375" style="227" customWidth="1"/>
    <col min="2832" max="3072" width="9" style="227"/>
    <col min="3073" max="3074" width="2.375" style="227" customWidth="1"/>
    <col min="3075" max="3075" width="2.25" style="227" bestFit="1" customWidth="1"/>
    <col min="3076" max="3076" width="2.125" style="227" customWidth="1"/>
    <col min="3077" max="3077" width="23.75" style="227" customWidth="1"/>
    <col min="3078" max="3078" width="13.5" style="227" bestFit="1" customWidth="1"/>
    <col min="3079" max="3079" width="13.875" style="227" customWidth="1"/>
    <col min="3080" max="3080" width="13.375" style="227" customWidth="1"/>
    <col min="3081" max="3081" width="13.625" style="227" customWidth="1"/>
    <col min="3082" max="3082" width="13.5" style="227" customWidth="1"/>
    <col min="3083" max="3084" width="14" style="227" customWidth="1"/>
    <col min="3085" max="3085" width="14.125" style="227" bestFit="1" customWidth="1"/>
    <col min="3086" max="3086" width="14.625" style="227" customWidth="1"/>
    <col min="3087" max="3087" width="15.375" style="227" customWidth="1"/>
    <col min="3088" max="3328" width="9" style="227"/>
    <col min="3329" max="3330" width="2.375" style="227" customWidth="1"/>
    <col min="3331" max="3331" width="2.25" style="227" bestFit="1" customWidth="1"/>
    <col min="3332" max="3332" width="2.125" style="227" customWidth="1"/>
    <col min="3333" max="3333" width="23.75" style="227" customWidth="1"/>
    <col min="3334" max="3334" width="13.5" style="227" bestFit="1" customWidth="1"/>
    <col min="3335" max="3335" width="13.875" style="227" customWidth="1"/>
    <col min="3336" max="3336" width="13.375" style="227" customWidth="1"/>
    <col min="3337" max="3337" width="13.625" style="227" customWidth="1"/>
    <col min="3338" max="3338" width="13.5" style="227" customWidth="1"/>
    <col min="3339" max="3340" width="14" style="227" customWidth="1"/>
    <col min="3341" max="3341" width="14.125" style="227" bestFit="1" customWidth="1"/>
    <col min="3342" max="3342" width="14.625" style="227" customWidth="1"/>
    <col min="3343" max="3343" width="15.375" style="227" customWidth="1"/>
    <col min="3344" max="3584" width="9" style="227"/>
    <col min="3585" max="3586" width="2.375" style="227" customWidth="1"/>
    <col min="3587" max="3587" width="2.25" style="227" bestFit="1" customWidth="1"/>
    <col min="3588" max="3588" width="2.125" style="227" customWidth="1"/>
    <col min="3589" max="3589" width="23.75" style="227" customWidth="1"/>
    <col min="3590" max="3590" width="13.5" style="227" bestFit="1" customWidth="1"/>
    <col min="3591" max="3591" width="13.875" style="227" customWidth="1"/>
    <col min="3592" max="3592" width="13.375" style="227" customWidth="1"/>
    <col min="3593" max="3593" width="13.625" style="227" customWidth="1"/>
    <col min="3594" max="3594" width="13.5" style="227" customWidth="1"/>
    <col min="3595" max="3596" width="14" style="227" customWidth="1"/>
    <col min="3597" max="3597" width="14.125" style="227" bestFit="1" customWidth="1"/>
    <col min="3598" max="3598" width="14.625" style="227" customWidth="1"/>
    <col min="3599" max="3599" width="15.375" style="227" customWidth="1"/>
    <col min="3600" max="3840" width="9" style="227"/>
    <col min="3841" max="3842" width="2.375" style="227" customWidth="1"/>
    <col min="3843" max="3843" width="2.25" style="227" bestFit="1" customWidth="1"/>
    <col min="3844" max="3844" width="2.125" style="227" customWidth="1"/>
    <col min="3845" max="3845" width="23.75" style="227" customWidth="1"/>
    <col min="3846" max="3846" width="13.5" style="227" bestFit="1" customWidth="1"/>
    <col min="3847" max="3847" width="13.875" style="227" customWidth="1"/>
    <col min="3848" max="3848" width="13.375" style="227" customWidth="1"/>
    <col min="3849" max="3849" width="13.625" style="227" customWidth="1"/>
    <col min="3850" max="3850" width="13.5" style="227" customWidth="1"/>
    <col min="3851" max="3852" width="14" style="227" customWidth="1"/>
    <col min="3853" max="3853" width="14.125" style="227" bestFit="1" customWidth="1"/>
    <col min="3854" max="3854" width="14.625" style="227" customWidth="1"/>
    <col min="3855" max="3855" width="15.375" style="227" customWidth="1"/>
    <col min="3856" max="4096" width="9" style="227"/>
    <col min="4097" max="4098" width="2.375" style="227" customWidth="1"/>
    <col min="4099" max="4099" width="2.25" style="227" bestFit="1" customWidth="1"/>
    <col min="4100" max="4100" width="2.125" style="227" customWidth="1"/>
    <col min="4101" max="4101" width="23.75" style="227" customWidth="1"/>
    <col min="4102" max="4102" width="13.5" style="227" bestFit="1" customWidth="1"/>
    <col min="4103" max="4103" width="13.875" style="227" customWidth="1"/>
    <col min="4104" max="4104" width="13.375" style="227" customWidth="1"/>
    <col min="4105" max="4105" width="13.625" style="227" customWidth="1"/>
    <col min="4106" max="4106" width="13.5" style="227" customWidth="1"/>
    <col min="4107" max="4108" width="14" style="227" customWidth="1"/>
    <col min="4109" max="4109" width="14.125" style="227" bestFit="1" customWidth="1"/>
    <col min="4110" max="4110" width="14.625" style="227" customWidth="1"/>
    <col min="4111" max="4111" width="15.375" style="227" customWidth="1"/>
    <col min="4112" max="4352" width="9" style="227"/>
    <col min="4353" max="4354" width="2.375" style="227" customWidth="1"/>
    <col min="4355" max="4355" width="2.25" style="227" bestFit="1" customWidth="1"/>
    <col min="4356" max="4356" width="2.125" style="227" customWidth="1"/>
    <col min="4357" max="4357" width="23.75" style="227" customWidth="1"/>
    <col min="4358" max="4358" width="13.5" style="227" bestFit="1" customWidth="1"/>
    <col min="4359" max="4359" width="13.875" style="227" customWidth="1"/>
    <col min="4360" max="4360" width="13.375" style="227" customWidth="1"/>
    <col min="4361" max="4361" width="13.625" style="227" customWidth="1"/>
    <col min="4362" max="4362" width="13.5" style="227" customWidth="1"/>
    <col min="4363" max="4364" width="14" style="227" customWidth="1"/>
    <col min="4365" max="4365" width="14.125" style="227" bestFit="1" customWidth="1"/>
    <col min="4366" max="4366" width="14.625" style="227" customWidth="1"/>
    <col min="4367" max="4367" width="15.375" style="227" customWidth="1"/>
    <col min="4368" max="4608" width="9" style="227"/>
    <col min="4609" max="4610" width="2.375" style="227" customWidth="1"/>
    <col min="4611" max="4611" width="2.25" style="227" bestFit="1" customWidth="1"/>
    <col min="4612" max="4612" width="2.125" style="227" customWidth="1"/>
    <col min="4613" max="4613" width="23.75" style="227" customWidth="1"/>
    <col min="4614" max="4614" width="13.5" style="227" bestFit="1" customWidth="1"/>
    <col min="4615" max="4615" width="13.875" style="227" customWidth="1"/>
    <col min="4616" max="4616" width="13.375" style="227" customWidth="1"/>
    <col min="4617" max="4617" width="13.625" style="227" customWidth="1"/>
    <col min="4618" max="4618" width="13.5" style="227" customWidth="1"/>
    <col min="4619" max="4620" width="14" style="227" customWidth="1"/>
    <col min="4621" max="4621" width="14.125" style="227" bestFit="1" customWidth="1"/>
    <col min="4622" max="4622" width="14.625" style="227" customWidth="1"/>
    <col min="4623" max="4623" width="15.375" style="227" customWidth="1"/>
    <col min="4624" max="4864" width="9" style="227"/>
    <col min="4865" max="4866" width="2.375" style="227" customWidth="1"/>
    <col min="4867" max="4867" width="2.25" style="227" bestFit="1" customWidth="1"/>
    <col min="4868" max="4868" width="2.125" style="227" customWidth="1"/>
    <col min="4869" max="4869" width="23.75" style="227" customWidth="1"/>
    <col min="4870" max="4870" width="13.5" style="227" bestFit="1" customWidth="1"/>
    <col min="4871" max="4871" width="13.875" style="227" customWidth="1"/>
    <col min="4872" max="4872" width="13.375" style="227" customWidth="1"/>
    <col min="4873" max="4873" width="13.625" style="227" customWidth="1"/>
    <col min="4874" max="4874" width="13.5" style="227" customWidth="1"/>
    <col min="4875" max="4876" width="14" style="227" customWidth="1"/>
    <col min="4877" max="4877" width="14.125" style="227" bestFit="1" customWidth="1"/>
    <col min="4878" max="4878" width="14.625" style="227" customWidth="1"/>
    <col min="4879" max="4879" width="15.375" style="227" customWidth="1"/>
    <col min="4880" max="5120" width="9" style="227"/>
    <col min="5121" max="5122" width="2.375" style="227" customWidth="1"/>
    <col min="5123" max="5123" width="2.25" style="227" bestFit="1" customWidth="1"/>
    <col min="5124" max="5124" width="2.125" style="227" customWidth="1"/>
    <col min="5125" max="5125" width="23.75" style="227" customWidth="1"/>
    <col min="5126" max="5126" width="13.5" style="227" bestFit="1" customWidth="1"/>
    <col min="5127" max="5127" width="13.875" style="227" customWidth="1"/>
    <col min="5128" max="5128" width="13.375" style="227" customWidth="1"/>
    <col min="5129" max="5129" width="13.625" style="227" customWidth="1"/>
    <col min="5130" max="5130" width="13.5" style="227" customWidth="1"/>
    <col min="5131" max="5132" width="14" style="227" customWidth="1"/>
    <col min="5133" max="5133" width="14.125" style="227" bestFit="1" customWidth="1"/>
    <col min="5134" max="5134" width="14.625" style="227" customWidth="1"/>
    <col min="5135" max="5135" width="15.375" style="227" customWidth="1"/>
    <col min="5136" max="5376" width="9" style="227"/>
    <col min="5377" max="5378" width="2.375" style="227" customWidth="1"/>
    <col min="5379" max="5379" width="2.25" style="227" bestFit="1" customWidth="1"/>
    <col min="5380" max="5380" width="2.125" style="227" customWidth="1"/>
    <col min="5381" max="5381" width="23.75" style="227" customWidth="1"/>
    <col min="5382" max="5382" width="13.5" style="227" bestFit="1" customWidth="1"/>
    <col min="5383" max="5383" width="13.875" style="227" customWidth="1"/>
    <col min="5384" max="5384" width="13.375" style="227" customWidth="1"/>
    <col min="5385" max="5385" width="13.625" style="227" customWidth="1"/>
    <col min="5386" max="5386" width="13.5" style="227" customWidth="1"/>
    <col min="5387" max="5388" width="14" style="227" customWidth="1"/>
    <col min="5389" max="5389" width="14.125" style="227" bestFit="1" customWidth="1"/>
    <col min="5390" max="5390" width="14.625" style="227" customWidth="1"/>
    <col min="5391" max="5391" width="15.375" style="227" customWidth="1"/>
    <col min="5392" max="5632" width="9" style="227"/>
    <col min="5633" max="5634" width="2.375" style="227" customWidth="1"/>
    <col min="5635" max="5635" width="2.25" style="227" bestFit="1" customWidth="1"/>
    <col min="5636" max="5636" width="2.125" style="227" customWidth="1"/>
    <col min="5637" max="5637" width="23.75" style="227" customWidth="1"/>
    <col min="5638" max="5638" width="13.5" style="227" bestFit="1" customWidth="1"/>
    <col min="5639" max="5639" width="13.875" style="227" customWidth="1"/>
    <col min="5640" max="5640" width="13.375" style="227" customWidth="1"/>
    <col min="5641" max="5641" width="13.625" style="227" customWidth="1"/>
    <col min="5642" max="5642" width="13.5" style="227" customWidth="1"/>
    <col min="5643" max="5644" width="14" style="227" customWidth="1"/>
    <col min="5645" max="5645" width="14.125" style="227" bestFit="1" customWidth="1"/>
    <col min="5646" max="5646" width="14.625" style="227" customWidth="1"/>
    <col min="5647" max="5647" width="15.375" style="227" customWidth="1"/>
    <col min="5648" max="5888" width="9" style="227"/>
    <col min="5889" max="5890" width="2.375" style="227" customWidth="1"/>
    <col min="5891" max="5891" width="2.25" style="227" bestFit="1" customWidth="1"/>
    <col min="5892" max="5892" width="2.125" style="227" customWidth="1"/>
    <col min="5893" max="5893" width="23.75" style="227" customWidth="1"/>
    <col min="5894" max="5894" width="13.5" style="227" bestFit="1" customWidth="1"/>
    <col min="5895" max="5895" width="13.875" style="227" customWidth="1"/>
    <col min="5896" max="5896" width="13.375" style="227" customWidth="1"/>
    <col min="5897" max="5897" width="13.625" style="227" customWidth="1"/>
    <col min="5898" max="5898" width="13.5" style="227" customWidth="1"/>
    <col min="5899" max="5900" width="14" style="227" customWidth="1"/>
    <col min="5901" max="5901" width="14.125" style="227" bestFit="1" customWidth="1"/>
    <col min="5902" max="5902" width="14.625" style="227" customWidth="1"/>
    <col min="5903" max="5903" width="15.375" style="227" customWidth="1"/>
    <col min="5904" max="6144" width="9" style="227"/>
    <col min="6145" max="6146" width="2.375" style="227" customWidth="1"/>
    <col min="6147" max="6147" width="2.25" style="227" bestFit="1" customWidth="1"/>
    <col min="6148" max="6148" width="2.125" style="227" customWidth="1"/>
    <col min="6149" max="6149" width="23.75" style="227" customWidth="1"/>
    <col min="6150" max="6150" width="13.5" style="227" bestFit="1" customWidth="1"/>
    <col min="6151" max="6151" width="13.875" style="227" customWidth="1"/>
    <col min="6152" max="6152" width="13.375" style="227" customWidth="1"/>
    <col min="6153" max="6153" width="13.625" style="227" customWidth="1"/>
    <col min="6154" max="6154" width="13.5" style="227" customWidth="1"/>
    <col min="6155" max="6156" width="14" style="227" customWidth="1"/>
    <col min="6157" max="6157" width="14.125" style="227" bestFit="1" customWidth="1"/>
    <col min="6158" max="6158" width="14.625" style="227" customWidth="1"/>
    <col min="6159" max="6159" width="15.375" style="227" customWidth="1"/>
    <col min="6160" max="6400" width="9" style="227"/>
    <col min="6401" max="6402" width="2.375" style="227" customWidth="1"/>
    <col min="6403" max="6403" width="2.25" style="227" bestFit="1" customWidth="1"/>
    <col min="6404" max="6404" width="2.125" style="227" customWidth="1"/>
    <col min="6405" max="6405" width="23.75" style="227" customWidth="1"/>
    <col min="6406" max="6406" width="13.5" style="227" bestFit="1" customWidth="1"/>
    <col min="6407" max="6407" width="13.875" style="227" customWidth="1"/>
    <col min="6408" max="6408" width="13.375" style="227" customWidth="1"/>
    <col min="6409" max="6409" width="13.625" style="227" customWidth="1"/>
    <col min="6410" max="6410" width="13.5" style="227" customWidth="1"/>
    <col min="6411" max="6412" width="14" style="227" customWidth="1"/>
    <col min="6413" max="6413" width="14.125" style="227" bestFit="1" customWidth="1"/>
    <col min="6414" max="6414" width="14.625" style="227" customWidth="1"/>
    <col min="6415" max="6415" width="15.375" style="227" customWidth="1"/>
    <col min="6416" max="6656" width="9" style="227"/>
    <col min="6657" max="6658" width="2.375" style="227" customWidth="1"/>
    <col min="6659" max="6659" width="2.25" style="227" bestFit="1" customWidth="1"/>
    <col min="6660" max="6660" width="2.125" style="227" customWidth="1"/>
    <col min="6661" max="6661" width="23.75" style="227" customWidth="1"/>
    <col min="6662" max="6662" width="13.5" style="227" bestFit="1" customWidth="1"/>
    <col min="6663" max="6663" width="13.875" style="227" customWidth="1"/>
    <col min="6664" max="6664" width="13.375" style="227" customWidth="1"/>
    <col min="6665" max="6665" width="13.625" style="227" customWidth="1"/>
    <col min="6666" max="6666" width="13.5" style="227" customWidth="1"/>
    <col min="6667" max="6668" width="14" style="227" customWidth="1"/>
    <col min="6669" max="6669" width="14.125" style="227" bestFit="1" customWidth="1"/>
    <col min="6670" max="6670" width="14.625" style="227" customWidth="1"/>
    <col min="6671" max="6671" width="15.375" style="227" customWidth="1"/>
    <col min="6672" max="6912" width="9" style="227"/>
    <col min="6913" max="6914" width="2.375" style="227" customWidth="1"/>
    <col min="6915" max="6915" width="2.25" style="227" bestFit="1" customWidth="1"/>
    <col min="6916" max="6916" width="2.125" style="227" customWidth="1"/>
    <col min="6917" max="6917" width="23.75" style="227" customWidth="1"/>
    <col min="6918" max="6918" width="13.5" style="227" bestFit="1" customWidth="1"/>
    <col min="6919" max="6919" width="13.875" style="227" customWidth="1"/>
    <col min="6920" max="6920" width="13.375" style="227" customWidth="1"/>
    <col min="6921" max="6921" width="13.625" style="227" customWidth="1"/>
    <col min="6922" max="6922" width="13.5" style="227" customWidth="1"/>
    <col min="6923" max="6924" width="14" style="227" customWidth="1"/>
    <col min="6925" max="6925" width="14.125" style="227" bestFit="1" customWidth="1"/>
    <col min="6926" max="6926" width="14.625" style="227" customWidth="1"/>
    <col min="6927" max="6927" width="15.375" style="227" customWidth="1"/>
    <col min="6928" max="7168" width="9" style="227"/>
    <col min="7169" max="7170" width="2.375" style="227" customWidth="1"/>
    <col min="7171" max="7171" width="2.25" style="227" bestFit="1" customWidth="1"/>
    <col min="7172" max="7172" width="2.125" style="227" customWidth="1"/>
    <col min="7173" max="7173" width="23.75" style="227" customWidth="1"/>
    <col min="7174" max="7174" width="13.5" style="227" bestFit="1" customWidth="1"/>
    <col min="7175" max="7175" width="13.875" style="227" customWidth="1"/>
    <col min="7176" max="7176" width="13.375" style="227" customWidth="1"/>
    <col min="7177" max="7177" width="13.625" style="227" customWidth="1"/>
    <col min="7178" max="7178" width="13.5" style="227" customWidth="1"/>
    <col min="7179" max="7180" width="14" style="227" customWidth="1"/>
    <col min="7181" max="7181" width="14.125" style="227" bestFit="1" customWidth="1"/>
    <col min="7182" max="7182" width="14.625" style="227" customWidth="1"/>
    <col min="7183" max="7183" width="15.375" style="227" customWidth="1"/>
    <col min="7184" max="7424" width="9" style="227"/>
    <col min="7425" max="7426" width="2.375" style="227" customWidth="1"/>
    <col min="7427" max="7427" width="2.25" style="227" bestFit="1" customWidth="1"/>
    <col min="7428" max="7428" width="2.125" style="227" customWidth="1"/>
    <col min="7429" max="7429" width="23.75" style="227" customWidth="1"/>
    <col min="7430" max="7430" width="13.5" style="227" bestFit="1" customWidth="1"/>
    <col min="7431" max="7431" width="13.875" style="227" customWidth="1"/>
    <col min="7432" max="7432" width="13.375" style="227" customWidth="1"/>
    <col min="7433" max="7433" width="13.625" style="227" customWidth="1"/>
    <col min="7434" max="7434" width="13.5" style="227" customWidth="1"/>
    <col min="7435" max="7436" width="14" style="227" customWidth="1"/>
    <col min="7437" max="7437" width="14.125" style="227" bestFit="1" customWidth="1"/>
    <col min="7438" max="7438" width="14.625" style="227" customWidth="1"/>
    <col min="7439" max="7439" width="15.375" style="227" customWidth="1"/>
    <col min="7440" max="7680" width="9" style="227"/>
    <col min="7681" max="7682" width="2.375" style="227" customWidth="1"/>
    <col min="7683" max="7683" width="2.25" style="227" bestFit="1" customWidth="1"/>
    <col min="7684" max="7684" width="2.125" style="227" customWidth="1"/>
    <col min="7685" max="7685" width="23.75" style="227" customWidth="1"/>
    <col min="7686" max="7686" width="13.5" style="227" bestFit="1" customWidth="1"/>
    <col min="7687" max="7687" width="13.875" style="227" customWidth="1"/>
    <col min="7688" max="7688" width="13.375" style="227" customWidth="1"/>
    <col min="7689" max="7689" width="13.625" style="227" customWidth="1"/>
    <col min="7690" max="7690" width="13.5" style="227" customWidth="1"/>
    <col min="7691" max="7692" width="14" style="227" customWidth="1"/>
    <col min="7693" max="7693" width="14.125" style="227" bestFit="1" customWidth="1"/>
    <col min="7694" max="7694" width="14.625" style="227" customWidth="1"/>
    <col min="7695" max="7695" width="15.375" style="227" customWidth="1"/>
    <col min="7696" max="7936" width="9" style="227"/>
    <col min="7937" max="7938" width="2.375" style="227" customWidth="1"/>
    <col min="7939" max="7939" width="2.25" style="227" bestFit="1" customWidth="1"/>
    <col min="7940" max="7940" width="2.125" style="227" customWidth="1"/>
    <col min="7941" max="7941" width="23.75" style="227" customWidth="1"/>
    <col min="7942" max="7942" width="13.5" style="227" bestFit="1" customWidth="1"/>
    <col min="7943" max="7943" width="13.875" style="227" customWidth="1"/>
    <col min="7944" max="7944" width="13.375" style="227" customWidth="1"/>
    <col min="7945" max="7945" width="13.625" style="227" customWidth="1"/>
    <col min="7946" max="7946" width="13.5" style="227" customWidth="1"/>
    <col min="7947" max="7948" width="14" style="227" customWidth="1"/>
    <col min="7949" max="7949" width="14.125" style="227" bestFit="1" customWidth="1"/>
    <col min="7950" max="7950" width="14.625" style="227" customWidth="1"/>
    <col min="7951" max="7951" width="15.375" style="227" customWidth="1"/>
    <col min="7952" max="8192" width="9" style="227"/>
    <col min="8193" max="8194" width="2.375" style="227" customWidth="1"/>
    <col min="8195" max="8195" width="2.25" style="227" bestFit="1" customWidth="1"/>
    <col min="8196" max="8196" width="2.125" style="227" customWidth="1"/>
    <col min="8197" max="8197" width="23.75" style="227" customWidth="1"/>
    <col min="8198" max="8198" width="13.5" style="227" bestFit="1" customWidth="1"/>
    <col min="8199" max="8199" width="13.875" style="227" customWidth="1"/>
    <col min="8200" max="8200" width="13.375" style="227" customWidth="1"/>
    <col min="8201" max="8201" width="13.625" style="227" customWidth="1"/>
    <col min="8202" max="8202" width="13.5" style="227" customWidth="1"/>
    <col min="8203" max="8204" width="14" style="227" customWidth="1"/>
    <col min="8205" max="8205" width="14.125" style="227" bestFit="1" customWidth="1"/>
    <col min="8206" max="8206" width="14.625" style="227" customWidth="1"/>
    <col min="8207" max="8207" width="15.375" style="227" customWidth="1"/>
    <col min="8208" max="8448" width="9" style="227"/>
    <col min="8449" max="8450" width="2.375" style="227" customWidth="1"/>
    <col min="8451" max="8451" width="2.25" style="227" bestFit="1" customWidth="1"/>
    <col min="8452" max="8452" width="2.125" style="227" customWidth="1"/>
    <col min="8453" max="8453" width="23.75" style="227" customWidth="1"/>
    <col min="8454" max="8454" width="13.5" style="227" bestFit="1" customWidth="1"/>
    <col min="8455" max="8455" width="13.875" style="227" customWidth="1"/>
    <col min="8456" max="8456" width="13.375" style="227" customWidth="1"/>
    <col min="8457" max="8457" width="13.625" style="227" customWidth="1"/>
    <col min="8458" max="8458" width="13.5" style="227" customWidth="1"/>
    <col min="8459" max="8460" width="14" style="227" customWidth="1"/>
    <col min="8461" max="8461" width="14.125" style="227" bestFit="1" customWidth="1"/>
    <col min="8462" max="8462" width="14.625" style="227" customWidth="1"/>
    <col min="8463" max="8463" width="15.375" style="227" customWidth="1"/>
    <col min="8464" max="8704" width="9" style="227"/>
    <col min="8705" max="8706" width="2.375" style="227" customWidth="1"/>
    <col min="8707" max="8707" width="2.25" style="227" bestFit="1" customWidth="1"/>
    <col min="8708" max="8708" width="2.125" style="227" customWidth="1"/>
    <col min="8709" max="8709" width="23.75" style="227" customWidth="1"/>
    <col min="8710" max="8710" width="13.5" style="227" bestFit="1" customWidth="1"/>
    <col min="8711" max="8711" width="13.875" style="227" customWidth="1"/>
    <col min="8712" max="8712" width="13.375" style="227" customWidth="1"/>
    <col min="8713" max="8713" width="13.625" style="227" customWidth="1"/>
    <col min="8714" max="8714" width="13.5" style="227" customWidth="1"/>
    <col min="8715" max="8716" width="14" style="227" customWidth="1"/>
    <col min="8717" max="8717" width="14.125" style="227" bestFit="1" customWidth="1"/>
    <col min="8718" max="8718" width="14.625" style="227" customWidth="1"/>
    <col min="8719" max="8719" width="15.375" style="227" customWidth="1"/>
    <col min="8720" max="8960" width="9" style="227"/>
    <col min="8961" max="8962" width="2.375" style="227" customWidth="1"/>
    <col min="8963" max="8963" width="2.25" style="227" bestFit="1" customWidth="1"/>
    <col min="8964" max="8964" width="2.125" style="227" customWidth="1"/>
    <col min="8965" max="8965" width="23.75" style="227" customWidth="1"/>
    <col min="8966" max="8966" width="13.5" style="227" bestFit="1" customWidth="1"/>
    <col min="8967" max="8967" width="13.875" style="227" customWidth="1"/>
    <col min="8968" max="8968" width="13.375" style="227" customWidth="1"/>
    <col min="8969" max="8969" width="13.625" style="227" customWidth="1"/>
    <col min="8970" max="8970" width="13.5" style="227" customWidth="1"/>
    <col min="8971" max="8972" width="14" style="227" customWidth="1"/>
    <col min="8973" max="8973" width="14.125" style="227" bestFit="1" customWidth="1"/>
    <col min="8974" max="8974" width="14.625" style="227" customWidth="1"/>
    <col min="8975" max="8975" width="15.375" style="227" customWidth="1"/>
    <col min="8976" max="9216" width="9" style="227"/>
    <col min="9217" max="9218" width="2.375" style="227" customWidth="1"/>
    <col min="9219" max="9219" width="2.25" style="227" bestFit="1" customWidth="1"/>
    <col min="9220" max="9220" width="2.125" style="227" customWidth="1"/>
    <col min="9221" max="9221" width="23.75" style="227" customWidth="1"/>
    <col min="9222" max="9222" width="13.5" style="227" bestFit="1" customWidth="1"/>
    <col min="9223" max="9223" width="13.875" style="227" customWidth="1"/>
    <col min="9224" max="9224" width="13.375" style="227" customWidth="1"/>
    <col min="9225" max="9225" width="13.625" style="227" customWidth="1"/>
    <col min="9226" max="9226" width="13.5" style="227" customWidth="1"/>
    <col min="9227" max="9228" width="14" style="227" customWidth="1"/>
    <col min="9229" max="9229" width="14.125" style="227" bestFit="1" customWidth="1"/>
    <col min="9230" max="9230" width="14.625" style="227" customWidth="1"/>
    <col min="9231" max="9231" width="15.375" style="227" customWidth="1"/>
    <col min="9232" max="9472" width="9" style="227"/>
    <col min="9473" max="9474" width="2.375" style="227" customWidth="1"/>
    <col min="9475" max="9475" width="2.25" style="227" bestFit="1" customWidth="1"/>
    <col min="9476" max="9476" width="2.125" style="227" customWidth="1"/>
    <col min="9477" max="9477" width="23.75" style="227" customWidth="1"/>
    <col min="9478" max="9478" width="13.5" style="227" bestFit="1" customWidth="1"/>
    <col min="9479" max="9479" width="13.875" style="227" customWidth="1"/>
    <col min="9480" max="9480" width="13.375" style="227" customWidth="1"/>
    <col min="9481" max="9481" width="13.625" style="227" customWidth="1"/>
    <col min="9482" max="9482" width="13.5" style="227" customWidth="1"/>
    <col min="9483" max="9484" width="14" style="227" customWidth="1"/>
    <col min="9485" max="9485" width="14.125" style="227" bestFit="1" customWidth="1"/>
    <col min="9486" max="9486" width="14.625" style="227" customWidth="1"/>
    <col min="9487" max="9487" width="15.375" style="227" customWidth="1"/>
    <col min="9488" max="9728" width="9" style="227"/>
    <col min="9729" max="9730" width="2.375" style="227" customWidth="1"/>
    <col min="9731" max="9731" width="2.25" style="227" bestFit="1" customWidth="1"/>
    <col min="9732" max="9732" width="2.125" style="227" customWidth="1"/>
    <col min="9733" max="9733" width="23.75" style="227" customWidth="1"/>
    <col min="9734" max="9734" width="13.5" style="227" bestFit="1" customWidth="1"/>
    <col min="9735" max="9735" width="13.875" style="227" customWidth="1"/>
    <col min="9736" max="9736" width="13.375" style="227" customWidth="1"/>
    <col min="9737" max="9737" width="13.625" style="227" customWidth="1"/>
    <col min="9738" max="9738" width="13.5" style="227" customWidth="1"/>
    <col min="9739" max="9740" width="14" style="227" customWidth="1"/>
    <col min="9741" max="9741" width="14.125" style="227" bestFit="1" customWidth="1"/>
    <col min="9742" max="9742" width="14.625" style="227" customWidth="1"/>
    <col min="9743" max="9743" width="15.375" style="227" customWidth="1"/>
    <col min="9744" max="9984" width="9" style="227"/>
    <col min="9985" max="9986" width="2.375" style="227" customWidth="1"/>
    <col min="9987" max="9987" width="2.25" style="227" bestFit="1" customWidth="1"/>
    <col min="9988" max="9988" width="2.125" style="227" customWidth="1"/>
    <col min="9989" max="9989" width="23.75" style="227" customWidth="1"/>
    <col min="9990" max="9990" width="13.5" style="227" bestFit="1" customWidth="1"/>
    <col min="9991" max="9991" width="13.875" style="227" customWidth="1"/>
    <col min="9992" max="9992" width="13.375" style="227" customWidth="1"/>
    <col min="9993" max="9993" width="13.625" style="227" customWidth="1"/>
    <col min="9994" max="9994" width="13.5" style="227" customWidth="1"/>
    <col min="9995" max="9996" width="14" style="227" customWidth="1"/>
    <col min="9997" max="9997" width="14.125" style="227" bestFit="1" customWidth="1"/>
    <col min="9998" max="9998" width="14.625" style="227" customWidth="1"/>
    <col min="9999" max="9999" width="15.375" style="227" customWidth="1"/>
    <col min="10000" max="10240" width="9" style="227"/>
    <col min="10241" max="10242" width="2.375" style="227" customWidth="1"/>
    <col min="10243" max="10243" width="2.25" style="227" bestFit="1" customWidth="1"/>
    <col min="10244" max="10244" width="2.125" style="227" customWidth="1"/>
    <col min="10245" max="10245" width="23.75" style="227" customWidth="1"/>
    <col min="10246" max="10246" width="13.5" style="227" bestFit="1" customWidth="1"/>
    <col min="10247" max="10247" width="13.875" style="227" customWidth="1"/>
    <col min="10248" max="10248" width="13.375" style="227" customWidth="1"/>
    <col min="10249" max="10249" width="13.625" style="227" customWidth="1"/>
    <col min="10250" max="10250" width="13.5" style="227" customWidth="1"/>
    <col min="10251" max="10252" width="14" style="227" customWidth="1"/>
    <col min="10253" max="10253" width="14.125" style="227" bestFit="1" customWidth="1"/>
    <col min="10254" max="10254" width="14.625" style="227" customWidth="1"/>
    <col min="10255" max="10255" width="15.375" style="227" customWidth="1"/>
    <col min="10256" max="10496" width="9" style="227"/>
    <col min="10497" max="10498" width="2.375" style="227" customWidth="1"/>
    <col min="10499" max="10499" width="2.25" style="227" bestFit="1" customWidth="1"/>
    <col min="10500" max="10500" width="2.125" style="227" customWidth="1"/>
    <col min="10501" max="10501" width="23.75" style="227" customWidth="1"/>
    <col min="10502" max="10502" width="13.5" style="227" bestFit="1" customWidth="1"/>
    <col min="10503" max="10503" width="13.875" style="227" customWidth="1"/>
    <col min="10504" max="10504" width="13.375" style="227" customWidth="1"/>
    <col min="10505" max="10505" width="13.625" style="227" customWidth="1"/>
    <col min="10506" max="10506" width="13.5" style="227" customWidth="1"/>
    <col min="10507" max="10508" width="14" style="227" customWidth="1"/>
    <col min="10509" max="10509" width="14.125" style="227" bestFit="1" customWidth="1"/>
    <col min="10510" max="10510" width="14.625" style="227" customWidth="1"/>
    <col min="10511" max="10511" width="15.375" style="227" customWidth="1"/>
    <col min="10512" max="10752" width="9" style="227"/>
    <col min="10753" max="10754" width="2.375" style="227" customWidth="1"/>
    <col min="10755" max="10755" width="2.25" style="227" bestFit="1" customWidth="1"/>
    <col min="10756" max="10756" width="2.125" style="227" customWidth="1"/>
    <col min="10757" max="10757" width="23.75" style="227" customWidth="1"/>
    <col min="10758" max="10758" width="13.5" style="227" bestFit="1" customWidth="1"/>
    <col min="10759" max="10759" width="13.875" style="227" customWidth="1"/>
    <col min="10760" max="10760" width="13.375" style="227" customWidth="1"/>
    <col min="10761" max="10761" width="13.625" style="227" customWidth="1"/>
    <col min="10762" max="10762" width="13.5" style="227" customWidth="1"/>
    <col min="10763" max="10764" width="14" style="227" customWidth="1"/>
    <col min="10765" max="10765" width="14.125" style="227" bestFit="1" customWidth="1"/>
    <col min="10766" max="10766" width="14.625" style="227" customWidth="1"/>
    <col min="10767" max="10767" width="15.375" style="227" customWidth="1"/>
    <col min="10768" max="11008" width="9" style="227"/>
    <col min="11009" max="11010" width="2.375" style="227" customWidth="1"/>
    <col min="11011" max="11011" width="2.25" style="227" bestFit="1" customWidth="1"/>
    <col min="11012" max="11012" width="2.125" style="227" customWidth="1"/>
    <col min="11013" max="11013" width="23.75" style="227" customWidth="1"/>
    <col min="11014" max="11014" width="13.5" style="227" bestFit="1" customWidth="1"/>
    <col min="11015" max="11015" width="13.875" style="227" customWidth="1"/>
    <col min="11016" max="11016" width="13.375" style="227" customWidth="1"/>
    <col min="11017" max="11017" width="13.625" style="227" customWidth="1"/>
    <col min="11018" max="11018" width="13.5" style="227" customWidth="1"/>
    <col min="11019" max="11020" width="14" style="227" customWidth="1"/>
    <col min="11021" max="11021" width="14.125" style="227" bestFit="1" customWidth="1"/>
    <col min="11022" max="11022" width="14.625" style="227" customWidth="1"/>
    <col min="11023" max="11023" width="15.375" style="227" customWidth="1"/>
    <col min="11024" max="11264" width="9" style="227"/>
    <col min="11265" max="11266" width="2.375" style="227" customWidth="1"/>
    <col min="11267" max="11267" width="2.25" style="227" bestFit="1" customWidth="1"/>
    <col min="11268" max="11268" width="2.125" style="227" customWidth="1"/>
    <col min="11269" max="11269" width="23.75" style="227" customWidth="1"/>
    <col min="11270" max="11270" width="13.5" style="227" bestFit="1" customWidth="1"/>
    <col min="11271" max="11271" width="13.875" style="227" customWidth="1"/>
    <col min="11272" max="11272" width="13.375" style="227" customWidth="1"/>
    <col min="11273" max="11273" width="13.625" style="227" customWidth="1"/>
    <col min="11274" max="11274" width="13.5" style="227" customWidth="1"/>
    <col min="11275" max="11276" width="14" style="227" customWidth="1"/>
    <col min="11277" max="11277" width="14.125" style="227" bestFit="1" customWidth="1"/>
    <col min="11278" max="11278" width="14.625" style="227" customWidth="1"/>
    <col min="11279" max="11279" width="15.375" style="227" customWidth="1"/>
    <col min="11280" max="11520" width="9" style="227"/>
    <col min="11521" max="11522" width="2.375" style="227" customWidth="1"/>
    <col min="11523" max="11523" width="2.25" style="227" bestFit="1" customWidth="1"/>
    <col min="11524" max="11524" width="2.125" style="227" customWidth="1"/>
    <col min="11525" max="11525" width="23.75" style="227" customWidth="1"/>
    <col min="11526" max="11526" width="13.5" style="227" bestFit="1" customWidth="1"/>
    <col min="11527" max="11527" width="13.875" style="227" customWidth="1"/>
    <col min="11528" max="11528" width="13.375" style="227" customWidth="1"/>
    <col min="11529" max="11529" width="13.625" style="227" customWidth="1"/>
    <col min="11530" max="11530" width="13.5" style="227" customWidth="1"/>
    <col min="11531" max="11532" width="14" style="227" customWidth="1"/>
    <col min="11533" max="11533" width="14.125" style="227" bestFit="1" customWidth="1"/>
    <col min="11534" max="11534" width="14.625" style="227" customWidth="1"/>
    <col min="11535" max="11535" width="15.375" style="227" customWidth="1"/>
    <col min="11536" max="11776" width="9" style="227"/>
    <col min="11777" max="11778" width="2.375" style="227" customWidth="1"/>
    <col min="11779" max="11779" width="2.25" style="227" bestFit="1" customWidth="1"/>
    <col min="11780" max="11780" width="2.125" style="227" customWidth="1"/>
    <col min="11781" max="11781" width="23.75" style="227" customWidth="1"/>
    <col min="11782" max="11782" width="13.5" style="227" bestFit="1" customWidth="1"/>
    <col min="11783" max="11783" width="13.875" style="227" customWidth="1"/>
    <col min="11784" max="11784" width="13.375" style="227" customWidth="1"/>
    <col min="11785" max="11785" width="13.625" style="227" customWidth="1"/>
    <col min="11786" max="11786" width="13.5" style="227" customWidth="1"/>
    <col min="11787" max="11788" width="14" style="227" customWidth="1"/>
    <col min="11789" max="11789" width="14.125" style="227" bestFit="1" customWidth="1"/>
    <col min="11790" max="11790" width="14.625" style="227" customWidth="1"/>
    <col min="11791" max="11791" width="15.375" style="227" customWidth="1"/>
    <col min="11792" max="12032" width="9" style="227"/>
    <col min="12033" max="12034" width="2.375" style="227" customWidth="1"/>
    <col min="12035" max="12035" width="2.25" style="227" bestFit="1" customWidth="1"/>
    <col min="12036" max="12036" width="2.125" style="227" customWidth="1"/>
    <col min="12037" max="12037" width="23.75" style="227" customWidth="1"/>
    <col min="12038" max="12038" width="13.5" style="227" bestFit="1" customWidth="1"/>
    <col min="12039" max="12039" width="13.875" style="227" customWidth="1"/>
    <col min="12040" max="12040" width="13.375" style="227" customWidth="1"/>
    <col min="12041" max="12041" width="13.625" style="227" customWidth="1"/>
    <col min="12042" max="12042" width="13.5" style="227" customWidth="1"/>
    <col min="12043" max="12044" width="14" style="227" customWidth="1"/>
    <col min="12045" max="12045" width="14.125" style="227" bestFit="1" customWidth="1"/>
    <col min="12046" max="12046" width="14.625" style="227" customWidth="1"/>
    <col min="12047" max="12047" width="15.375" style="227" customWidth="1"/>
    <col min="12048" max="12288" width="9" style="227"/>
    <col min="12289" max="12290" width="2.375" style="227" customWidth="1"/>
    <col min="12291" max="12291" width="2.25" style="227" bestFit="1" customWidth="1"/>
    <col min="12292" max="12292" width="2.125" style="227" customWidth="1"/>
    <col min="12293" max="12293" width="23.75" style="227" customWidth="1"/>
    <col min="12294" max="12294" width="13.5" style="227" bestFit="1" customWidth="1"/>
    <col min="12295" max="12295" width="13.875" style="227" customWidth="1"/>
    <col min="12296" max="12296" width="13.375" style="227" customWidth="1"/>
    <col min="12297" max="12297" width="13.625" style="227" customWidth="1"/>
    <col min="12298" max="12298" width="13.5" style="227" customWidth="1"/>
    <col min="12299" max="12300" width="14" style="227" customWidth="1"/>
    <col min="12301" max="12301" width="14.125" style="227" bestFit="1" customWidth="1"/>
    <col min="12302" max="12302" width="14.625" style="227" customWidth="1"/>
    <col min="12303" max="12303" width="15.375" style="227" customWidth="1"/>
    <col min="12304" max="12544" width="9" style="227"/>
    <col min="12545" max="12546" width="2.375" style="227" customWidth="1"/>
    <col min="12547" max="12547" width="2.25" style="227" bestFit="1" customWidth="1"/>
    <col min="12548" max="12548" width="2.125" style="227" customWidth="1"/>
    <col min="12549" max="12549" width="23.75" style="227" customWidth="1"/>
    <col min="12550" max="12550" width="13.5" style="227" bestFit="1" customWidth="1"/>
    <col min="12551" max="12551" width="13.875" style="227" customWidth="1"/>
    <col min="12552" max="12552" width="13.375" style="227" customWidth="1"/>
    <col min="12553" max="12553" width="13.625" style="227" customWidth="1"/>
    <col min="12554" max="12554" width="13.5" style="227" customWidth="1"/>
    <col min="12555" max="12556" width="14" style="227" customWidth="1"/>
    <col min="12557" max="12557" width="14.125" style="227" bestFit="1" customWidth="1"/>
    <col min="12558" max="12558" width="14.625" style="227" customWidth="1"/>
    <col min="12559" max="12559" width="15.375" style="227" customWidth="1"/>
    <col min="12560" max="12800" width="9" style="227"/>
    <col min="12801" max="12802" width="2.375" style="227" customWidth="1"/>
    <col min="12803" max="12803" width="2.25" style="227" bestFit="1" customWidth="1"/>
    <col min="12804" max="12804" width="2.125" style="227" customWidth="1"/>
    <col min="12805" max="12805" width="23.75" style="227" customWidth="1"/>
    <col min="12806" max="12806" width="13.5" style="227" bestFit="1" customWidth="1"/>
    <col min="12807" max="12807" width="13.875" style="227" customWidth="1"/>
    <col min="12808" max="12808" width="13.375" style="227" customWidth="1"/>
    <col min="12809" max="12809" width="13.625" style="227" customWidth="1"/>
    <col min="12810" max="12810" width="13.5" style="227" customWidth="1"/>
    <col min="12811" max="12812" width="14" style="227" customWidth="1"/>
    <col min="12813" max="12813" width="14.125" style="227" bestFit="1" customWidth="1"/>
    <col min="12814" max="12814" width="14.625" style="227" customWidth="1"/>
    <col min="12815" max="12815" width="15.375" style="227" customWidth="1"/>
    <col min="12816" max="13056" width="9" style="227"/>
    <col min="13057" max="13058" width="2.375" style="227" customWidth="1"/>
    <col min="13059" max="13059" width="2.25" style="227" bestFit="1" customWidth="1"/>
    <col min="13060" max="13060" width="2.125" style="227" customWidth="1"/>
    <col min="13061" max="13061" width="23.75" style="227" customWidth="1"/>
    <col min="13062" max="13062" width="13.5" style="227" bestFit="1" customWidth="1"/>
    <col min="13063" max="13063" width="13.875" style="227" customWidth="1"/>
    <col min="13064" max="13064" width="13.375" style="227" customWidth="1"/>
    <col min="13065" max="13065" width="13.625" style="227" customWidth="1"/>
    <col min="13066" max="13066" width="13.5" style="227" customWidth="1"/>
    <col min="13067" max="13068" width="14" style="227" customWidth="1"/>
    <col min="13069" max="13069" width="14.125" style="227" bestFit="1" customWidth="1"/>
    <col min="13070" max="13070" width="14.625" style="227" customWidth="1"/>
    <col min="13071" max="13071" width="15.375" style="227" customWidth="1"/>
    <col min="13072" max="13312" width="9" style="227"/>
    <col min="13313" max="13314" width="2.375" style="227" customWidth="1"/>
    <col min="13315" max="13315" width="2.25" style="227" bestFit="1" customWidth="1"/>
    <col min="13316" max="13316" width="2.125" style="227" customWidth="1"/>
    <col min="13317" max="13317" width="23.75" style="227" customWidth="1"/>
    <col min="13318" max="13318" width="13.5" style="227" bestFit="1" customWidth="1"/>
    <col min="13319" max="13319" width="13.875" style="227" customWidth="1"/>
    <col min="13320" max="13320" width="13.375" style="227" customWidth="1"/>
    <col min="13321" max="13321" width="13.625" style="227" customWidth="1"/>
    <col min="13322" max="13322" width="13.5" style="227" customWidth="1"/>
    <col min="13323" max="13324" width="14" style="227" customWidth="1"/>
    <col min="13325" max="13325" width="14.125" style="227" bestFit="1" customWidth="1"/>
    <col min="13326" max="13326" width="14.625" style="227" customWidth="1"/>
    <col min="13327" max="13327" width="15.375" style="227" customWidth="1"/>
    <col min="13328" max="13568" width="9" style="227"/>
    <col min="13569" max="13570" width="2.375" style="227" customWidth="1"/>
    <col min="13571" max="13571" width="2.25" style="227" bestFit="1" customWidth="1"/>
    <col min="13572" max="13572" width="2.125" style="227" customWidth="1"/>
    <col min="13573" max="13573" width="23.75" style="227" customWidth="1"/>
    <col min="13574" max="13574" width="13.5" style="227" bestFit="1" customWidth="1"/>
    <col min="13575" max="13575" width="13.875" style="227" customWidth="1"/>
    <col min="13576" max="13576" width="13.375" style="227" customWidth="1"/>
    <col min="13577" max="13577" width="13.625" style="227" customWidth="1"/>
    <col min="13578" max="13578" width="13.5" style="227" customWidth="1"/>
    <col min="13579" max="13580" width="14" style="227" customWidth="1"/>
    <col min="13581" max="13581" width="14.125" style="227" bestFit="1" customWidth="1"/>
    <col min="13582" max="13582" width="14.625" style="227" customWidth="1"/>
    <col min="13583" max="13583" width="15.375" style="227" customWidth="1"/>
    <col min="13584" max="13824" width="9" style="227"/>
    <col min="13825" max="13826" width="2.375" style="227" customWidth="1"/>
    <col min="13827" max="13827" width="2.25" style="227" bestFit="1" customWidth="1"/>
    <col min="13828" max="13828" width="2.125" style="227" customWidth="1"/>
    <col min="13829" max="13829" width="23.75" style="227" customWidth="1"/>
    <col min="13830" max="13830" width="13.5" style="227" bestFit="1" customWidth="1"/>
    <col min="13831" max="13831" width="13.875" style="227" customWidth="1"/>
    <col min="13832" max="13832" width="13.375" style="227" customWidth="1"/>
    <col min="13833" max="13833" width="13.625" style="227" customWidth="1"/>
    <col min="13834" max="13834" width="13.5" style="227" customWidth="1"/>
    <col min="13835" max="13836" width="14" style="227" customWidth="1"/>
    <col min="13837" max="13837" width="14.125" style="227" bestFit="1" customWidth="1"/>
    <col min="13838" max="13838" width="14.625" style="227" customWidth="1"/>
    <col min="13839" max="13839" width="15.375" style="227" customWidth="1"/>
    <col min="13840" max="14080" width="9" style="227"/>
    <col min="14081" max="14082" width="2.375" style="227" customWidth="1"/>
    <col min="14083" max="14083" width="2.25" style="227" bestFit="1" customWidth="1"/>
    <col min="14084" max="14084" width="2.125" style="227" customWidth="1"/>
    <col min="14085" max="14085" width="23.75" style="227" customWidth="1"/>
    <col min="14086" max="14086" width="13.5" style="227" bestFit="1" customWidth="1"/>
    <col min="14087" max="14087" width="13.875" style="227" customWidth="1"/>
    <col min="14088" max="14088" width="13.375" style="227" customWidth="1"/>
    <col min="14089" max="14089" width="13.625" style="227" customWidth="1"/>
    <col min="14090" max="14090" width="13.5" style="227" customWidth="1"/>
    <col min="14091" max="14092" width="14" style="227" customWidth="1"/>
    <col min="14093" max="14093" width="14.125" style="227" bestFit="1" customWidth="1"/>
    <col min="14094" max="14094" width="14.625" style="227" customWidth="1"/>
    <col min="14095" max="14095" width="15.375" style="227" customWidth="1"/>
    <col min="14096" max="14336" width="9" style="227"/>
    <col min="14337" max="14338" width="2.375" style="227" customWidth="1"/>
    <col min="14339" max="14339" width="2.25" style="227" bestFit="1" customWidth="1"/>
    <col min="14340" max="14340" width="2.125" style="227" customWidth="1"/>
    <col min="14341" max="14341" width="23.75" style="227" customWidth="1"/>
    <col min="14342" max="14342" width="13.5" style="227" bestFit="1" customWidth="1"/>
    <col min="14343" max="14343" width="13.875" style="227" customWidth="1"/>
    <col min="14344" max="14344" width="13.375" style="227" customWidth="1"/>
    <col min="14345" max="14345" width="13.625" style="227" customWidth="1"/>
    <col min="14346" max="14346" width="13.5" style="227" customWidth="1"/>
    <col min="14347" max="14348" width="14" style="227" customWidth="1"/>
    <col min="14349" max="14349" width="14.125" style="227" bestFit="1" customWidth="1"/>
    <col min="14350" max="14350" width="14.625" style="227" customWidth="1"/>
    <col min="14351" max="14351" width="15.375" style="227" customWidth="1"/>
    <col min="14352" max="14592" width="9" style="227"/>
    <col min="14593" max="14594" width="2.375" style="227" customWidth="1"/>
    <col min="14595" max="14595" width="2.25" style="227" bestFit="1" customWidth="1"/>
    <col min="14596" max="14596" width="2.125" style="227" customWidth="1"/>
    <col min="14597" max="14597" width="23.75" style="227" customWidth="1"/>
    <col min="14598" max="14598" width="13.5" style="227" bestFit="1" customWidth="1"/>
    <col min="14599" max="14599" width="13.875" style="227" customWidth="1"/>
    <col min="14600" max="14600" width="13.375" style="227" customWidth="1"/>
    <col min="14601" max="14601" width="13.625" style="227" customWidth="1"/>
    <col min="14602" max="14602" width="13.5" style="227" customWidth="1"/>
    <col min="14603" max="14604" width="14" style="227" customWidth="1"/>
    <col min="14605" max="14605" width="14.125" style="227" bestFit="1" customWidth="1"/>
    <col min="14606" max="14606" width="14.625" style="227" customWidth="1"/>
    <col min="14607" max="14607" width="15.375" style="227" customWidth="1"/>
    <col min="14608" max="14848" width="9" style="227"/>
    <col min="14849" max="14850" width="2.375" style="227" customWidth="1"/>
    <col min="14851" max="14851" width="2.25" style="227" bestFit="1" customWidth="1"/>
    <col min="14852" max="14852" width="2.125" style="227" customWidth="1"/>
    <col min="14853" max="14853" width="23.75" style="227" customWidth="1"/>
    <col min="14854" max="14854" width="13.5" style="227" bestFit="1" customWidth="1"/>
    <col min="14855" max="14855" width="13.875" style="227" customWidth="1"/>
    <col min="14856" max="14856" width="13.375" style="227" customWidth="1"/>
    <col min="14857" max="14857" width="13.625" style="227" customWidth="1"/>
    <col min="14858" max="14858" width="13.5" style="227" customWidth="1"/>
    <col min="14859" max="14860" width="14" style="227" customWidth="1"/>
    <col min="14861" max="14861" width="14.125" style="227" bestFit="1" customWidth="1"/>
    <col min="14862" max="14862" width="14.625" style="227" customWidth="1"/>
    <col min="14863" max="14863" width="15.375" style="227" customWidth="1"/>
    <col min="14864" max="15104" width="9" style="227"/>
    <col min="15105" max="15106" width="2.375" style="227" customWidth="1"/>
    <col min="15107" max="15107" width="2.25" style="227" bestFit="1" customWidth="1"/>
    <col min="15108" max="15108" width="2.125" style="227" customWidth="1"/>
    <col min="15109" max="15109" width="23.75" style="227" customWidth="1"/>
    <col min="15110" max="15110" width="13.5" style="227" bestFit="1" customWidth="1"/>
    <col min="15111" max="15111" width="13.875" style="227" customWidth="1"/>
    <col min="15112" max="15112" width="13.375" style="227" customWidth="1"/>
    <col min="15113" max="15113" width="13.625" style="227" customWidth="1"/>
    <col min="15114" max="15114" width="13.5" style="227" customWidth="1"/>
    <col min="15115" max="15116" width="14" style="227" customWidth="1"/>
    <col min="15117" max="15117" width="14.125" style="227" bestFit="1" customWidth="1"/>
    <col min="15118" max="15118" width="14.625" style="227" customWidth="1"/>
    <col min="15119" max="15119" width="15.375" style="227" customWidth="1"/>
    <col min="15120" max="15360" width="9" style="227"/>
    <col min="15361" max="15362" width="2.375" style="227" customWidth="1"/>
    <col min="15363" max="15363" width="2.25" style="227" bestFit="1" customWidth="1"/>
    <col min="15364" max="15364" width="2.125" style="227" customWidth="1"/>
    <col min="15365" max="15365" width="23.75" style="227" customWidth="1"/>
    <col min="15366" max="15366" width="13.5" style="227" bestFit="1" customWidth="1"/>
    <col min="15367" max="15367" width="13.875" style="227" customWidth="1"/>
    <col min="15368" max="15368" width="13.375" style="227" customWidth="1"/>
    <col min="15369" max="15369" width="13.625" style="227" customWidth="1"/>
    <col min="15370" max="15370" width="13.5" style="227" customWidth="1"/>
    <col min="15371" max="15372" width="14" style="227" customWidth="1"/>
    <col min="15373" max="15373" width="14.125" style="227" bestFit="1" customWidth="1"/>
    <col min="15374" max="15374" width="14.625" style="227" customWidth="1"/>
    <col min="15375" max="15375" width="15.375" style="227" customWidth="1"/>
    <col min="15376" max="15616" width="9" style="227"/>
    <col min="15617" max="15618" width="2.375" style="227" customWidth="1"/>
    <col min="15619" max="15619" width="2.25" style="227" bestFit="1" customWidth="1"/>
    <col min="15620" max="15620" width="2.125" style="227" customWidth="1"/>
    <col min="15621" max="15621" width="23.75" style="227" customWidth="1"/>
    <col min="15622" max="15622" width="13.5" style="227" bestFit="1" customWidth="1"/>
    <col min="15623" max="15623" width="13.875" style="227" customWidth="1"/>
    <col min="15624" max="15624" width="13.375" style="227" customWidth="1"/>
    <col min="15625" max="15625" width="13.625" style="227" customWidth="1"/>
    <col min="15626" max="15626" width="13.5" style="227" customWidth="1"/>
    <col min="15627" max="15628" width="14" style="227" customWidth="1"/>
    <col min="15629" max="15629" width="14.125" style="227" bestFit="1" customWidth="1"/>
    <col min="15630" max="15630" width="14.625" style="227" customWidth="1"/>
    <col min="15631" max="15631" width="15.375" style="227" customWidth="1"/>
    <col min="15632" max="15872" width="9" style="227"/>
    <col min="15873" max="15874" width="2.375" style="227" customWidth="1"/>
    <col min="15875" max="15875" width="2.25" style="227" bestFit="1" customWidth="1"/>
    <col min="15876" max="15876" width="2.125" style="227" customWidth="1"/>
    <col min="15877" max="15877" width="23.75" style="227" customWidth="1"/>
    <col min="15878" max="15878" width="13.5" style="227" bestFit="1" customWidth="1"/>
    <col min="15879" max="15879" width="13.875" style="227" customWidth="1"/>
    <col min="15880" max="15880" width="13.375" style="227" customWidth="1"/>
    <col min="15881" max="15881" width="13.625" style="227" customWidth="1"/>
    <col min="15882" max="15882" width="13.5" style="227" customWidth="1"/>
    <col min="15883" max="15884" width="14" style="227" customWidth="1"/>
    <col min="15885" max="15885" width="14.125" style="227" bestFit="1" customWidth="1"/>
    <col min="15886" max="15886" width="14.625" style="227" customWidth="1"/>
    <col min="15887" max="15887" width="15.375" style="227" customWidth="1"/>
    <col min="15888" max="16128" width="9" style="227"/>
    <col min="16129" max="16130" width="2.375" style="227" customWidth="1"/>
    <col min="16131" max="16131" width="2.25" style="227" bestFit="1" customWidth="1"/>
    <col min="16132" max="16132" width="2.125" style="227" customWidth="1"/>
    <col min="16133" max="16133" width="23.75" style="227" customWidth="1"/>
    <col min="16134" max="16134" width="13.5" style="227" bestFit="1" customWidth="1"/>
    <col min="16135" max="16135" width="13.875" style="227" customWidth="1"/>
    <col min="16136" max="16136" width="13.375" style="227" customWidth="1"/>
    <col min="16137" max="16137" width="13.625" style="227" customWidth="1"/>
    <col min="16138" max="16138" width="13.5" style="227" customWidth="1"/>
    <col min="16139" max="16140" width="14" style="227" customWidth="1"/>
    <col min="16141" max="16141" width="14.125" style="227" bestFit="1" customWidth="1"/>
    <col min="16142" max="16142" width="14.625" style="227" customWidth="1"/>
    <col min="16143" max="16143" width="15.375" style="227" customWidth="1"/>
    <col min="16144" max="16384" width="9" style="227"/>
  </cols>
  <sheetData>
    <row r="1" spans="1:15" s="179" customFormat="1" ht="28.15" customHeight="1">
      <c r="A1" s="175"/>
      <c r="B1" s="175"/>
      <c r="C1" s="175"/>
      <c r="D1" s="175"/>
      <c r="E1" s="176" t="s">
        <v>104</v>
      </c>
      <c r="F1" s="177"/>
      <c r="G1" s="177"/>
      <c r="H1" s="177"/>
      <c r="I1" s="177"/>
      <c r="J1" s="178" t="s">
        <v>105</v>
      </c>
      <c r="K1" s="178"/>
      <c r="L1" s="178"/>
      <c r="M1" s="177"/>
      <c r="N1" s="177"/>
      <c r="O1" s="177"/>
    </row>
    <row r="2" spans="1:15" s="179" customFormat="1" ht="25.7" customHeight="1">
      <c r="A2" s="175"/>
      <c r="B2" s="175"/>
      <c r="C2" s="175"/>
      <c r="D2" s="175"/>
      <c r="E2" s="180"/>
      <c r="F2" s="181"/>
      <c r="G2" s="181"/>
      <c r="H2" s="181"/>
      <c r="I2" s="181" t="s">
        <v>106</v>
      </c>
      <c r="J2" s="182" t="s">
        <v>48</v>
      </c>
      <c r="K2" s="183"/>
      <c r="L2" s="183"/>
      <c r="M2" s="183"/>
      <c r="N2" s="181"/>
      <c r="O2" s="181"/>
    </row>
    <row r="3" spans="1:15" s="190" customFormat="1" ht="19.7" customHeight="1">
      <c r="A3" s="184" t="s">
        <v>49</v>
      </c>
      <c r="B3" s="184"/>
      <c r="C3" s="184"/>
      <c r="D3" s="184"/>
      <c r="E3" s="184"/>
      <c r="F3" s="185"/>
      <c r="G3" s="185"/>
      <c r="H3" s="185"/>
      <c r="I3" s="185" t="s">
        <v>50</v>
      </c>
      <c r="J3" s="186" t="s">
        <v>51</v>
      </c>
      <c r="K3" s="186"/>
      <c r="L3" s="187"/>
      <c r="M3" s="187"/>
      <c r="N3" s="188" t="s">
        <v>52</v>
      </c>
      <c r="O3" s="189"/>
    </row>
    <row r="4" spans="1:15" s="190" customFormat="1" ht="26.45" customHeight="1">
      <c r="A4" s="191" t="s">
        <v>107</v>
      </c>
      <c r="B4" s="191"/>
      <c r="C4" s="191"/>
      <c r="D4" s="191"/>
      <c r="E4" s="192"/>
      <c r="F4" s="193" t="s">
        <v>54</v>
      </c>
      <c r="G4" s="194"/>
      <c r="H4" s="195"/>
      <c r="I4" s="196" t="s">
        <v>108</v>
      </c>
      <c r="J4" s="197" t="s">
        <v>109</v>
      </c>
      <c r="K4" s="198"/>
      <c r="L4" s="193" t="s">
        <v>110</v>
      </c>
      <c r="M4" s="194"/>
      <c r="N4" s="192"/>
      <c r="O4" s="199" t="s">
        <v>111</v>
      </c>
    </row>
    <row r="5" spans="1:15" s="190" customFormat="1" ht="34.35" customHeight="1">
      <c r="A5" s="200" t="s">
        <v>58</v>
      </c>
      <c r="B5" s="201" t="s">
        <v>59</v>
      </c>
      <c r="C5" s="201" t="s">
        <v>60</v>
      </c>
      <c r="D5" s="201" t="s">
        <v>61</v>
      </c>
      <c r="E5" s="201" t="s">
        <v>112</v>
      </c>
      <c r="F5" s="202" t="s">
        <v>63</v>
      </c>
      <c r="G5" s="202" t="s">
        <v>64</v>
      </c>
      <c r="H5" s="202" t="s">
        <v>65</v>
      </c>
      <c r="I5" s="202" t="s">
        <v>113</v>
      </c>
      <c r="J5" s="202" t="s">
        <v>67</v>
      </c>
      <c r="K5" s="202" t="s">
        <v>114</v>
      </c>
      <c r="L5" s="202" t="s">
        <v>68</v>
      </c>
      <c r="M5" s="202" t="s">
        <v>115</v>
      </c>
      <c r="N5" s="202" t="s">
        <v>114</v>
      </c>
      <c r="O5" s="203"/>
    </row>
    <row r="6" spans="1:15" s="209" customFormat="1" ht="27" customHeight="1">
      <c r="A6" s="204" t="s">
        <v>27</v>
      </c>
      <c r="B6" s="205" t="s">
        <v>27</v>
      </c>
      <c r="C6" s="205" t="s">
        <v>27</v>
      </c>
      <c r="D6" s="205" t="s">
        <v>27</v>
      </c>
      <c r="E6" s="206" t="s">
        <v>116</v>
      </c>
      <c r="F6" s="207">
        <v>60000000000</v>
      </c>
      <c r="G6" s="207">
        <v>359947000000</v>
      </c>
      <c r="H6" s="207">
        <v>419947000000</v>
      </c>
      <c r="I6" s="207">
        <v>291534636000</v>
      </c>
      <c r="J6" s="207" t="s">
        <v>71</v>
      </c>
      <c r="K6" s="207">
        <v>291534636000</v>
      </c>
      <c r="L6" s="207">
        <v>241961035249</v>
      </c>
      <c r="M6" s="207">
        <v>21606476026</v>
      </c>
      <c r="N6" s="207">
        <v>263567511275</v>
      </c>
      <c r="O6" s="208">
        <v>27967124725</v>
      </c>
    </row>
    <row r="7" spans="1:15" s="209" customFormat="1" ht="30.4" customHeight="1">
      <c r="A7" s="204" t="s">
        <v>72</v>
      </c>
      <c r="B7" s="210" t="s">
        <v>27</v>
      </c>
      <c r="C7" s="210" t="s">
        <v>27</v>
      </c>
      <c r="D7" s="210" t="s">
        <v>27</v>
      </c>
      <c r="E7" s="211" t="s">
        <v>117</v>
      </c>
      <c r="F7" s="207">
        <v>569056000</v>
      </c>
      <c r="G7" s="207">
        <v>364207000</v>
      </c>
      <c r="H7" s="207">
        <v>933263000</v>
      </c>
      <c r="I7" s="207">
        <v>630114000</v>
      </c>
      <c r="J7" s="207" t="s">
        <v>71</v>
      </c>
      <c r="K7" s="207">
        <v>630114000</v>
      </c>
      <c r="L7" s="207">
        <v>529777060</v>
      </c>
      <c r="M7" s="207">
        <v>42806740</v>
      </c>
      <c r="N7" s="207">
        <v>572583800</v>
      </c>
      <c r="O7" s="208">
        <v>57530200</v>
      </c>
    </row>
    <row r="8" spans="1:15" s="209" customFormat="1" ht="28.15" customHeight="1">
      <c r="A8" s="204" t="s">
        <v>27</v>
      </c>
      <c r="B8" s="210" t="s">
        <v>72</v>
      </c>
      <c r="C8" s="210" t="s">
        <v>27</v>
      </c>
      <c r="D8" s="210" t="s">
        <v>27</v>
      </c>
      <c r="E8" s="211" t="s">
        <v>118</v>
      </c>
      <c r="F8" s="207">
        <v>200000000</v>
      </c>
      <c r="G8" s="207" t="s">
        <v>71</v>
      </c>
      <c r="H8" s="207">
        <v>200000000</v>
      </c>
      <c r="I8" s="207">
        <v>73000000</v>
      </c>
      <c r="J8" s="212" t="s">
        <v>119</v>
      </c>
      <c r="K8" s="207">
        <v>73000000</v>
      </c>
      <c r="L8" s="207">
        <v>28043899</v>
      </c>
      <c r="M8" s="207">
        <v>42806740</v>
      </c>
      <c r="N8" s="207">
        <v>70850639</v>
      </c>
      <c r="O8" s="208">
        <v>2149361</v>
      </c>
    </row>
    <row r="9" spans="1:15" s="209" customFormat="1" ht="28.15" customHeight="1">
      <c r="A9" s="204"/>
      <c r="B9" s="210"/>
      <c r="C9" s="210"/>
      <c r="D9" s="210"/>
      <c r="E9" s="211" t="s">
        <v>120</v>
      </c>
      <c r="F9" s="207">
        <v>200000000</v>
      </c>
      <c r="G9" s="207" t="s">
        <v>71</v>
      </c>
      <c r="H9" s="207">
        <v>200000000</v>
      </c>
      <c r="I9" s="207">
        <v>73000000</v>
      </c>
      <c r="J9" s="207"/>
      <c r="K9" s="207">
        <f>I9</f>
        <v>73000000</v>
      </c>
      <c r="L9" s="207">
        <v>28043899</v>
      </c>
      <c r="M9" s="207">
        <v>42806740</v>
      </c>
      <c r="N9" s="207">
        <f>SUM(L9:M9)</f>
        <v>70850639</v>
      </c>
      <c r="O9" s="208">
        <v>2149361</v>
      </c>
    </row>
    <row r="10" spans="1:15" s="209" customFormat="1" ht="28.35" customHeight="1">
      <c r="A10" s="204" t="s">
        <v>27</v>
      </c>
      <c r="B10" s="210" t="s">
        <v>27</v>
      </c>
      <c r="C10" s="210" t="s">
        <v>72</v>
      </c>
      <c r="D10" s="210" t="s">
        <v>27</v>
      </c>
      <c r="E10" s="211" t="s">
        <v>121</v>
      </c>
      <c r="F10" s="207">
        <v>200000000</v>
      </c>
      <c r="G10" s="207" t="s">
        <v>71</v>
      </c>
      <c r="H10" s="207">
        <v>200000000</v>
      </c>
      <c r="I10" s="207">
        <v>73000000</v>
      </c>
      <c r="J10" s="207" t="s">
        <v>71</v>
      </c>
      <c r="K10" s="207">
        <v>73000000</v>
      </c>
      <c r="L10" s="207">
        <v>28043899</v>
      </c>
      <c r="M10" s="207">
        <v>42806740</v>
      </c>
      <c r="N10" s="207">
        <v>70850639</v>
      </c>
      <c r="O10" s="208">
        <v>2149361</v>
      </c>
    </row>
    <row r="11" spans="1:15" s="209" customFormat="1" ht="28.35" customHeight="1">
      <c r="A11" s="204" t="s">
        <v>27</v>
      </c>
      <c r="B11" s="210" t="s">
        <v>80</v>
      </c>
      <c r="C11" s="210" t="s">
        <v>27</v>
      </c>
      <c r="D11" s="210" t="s">
        <v>27</v>
      </c>
      <c r="E11" s="211" t="s">
        <v>122</v>
      </c>
      <c r="F11" s="207">
        <v>150000000</v>
      </c>
      <c r="G11" s="207" t="s">
        <v>71</v>
      </c>
      <c r="H11" s="207">
        <v>150000000</v>
      </c>
      <c r="I11" s="207">
        <v>143600000</v>
      </c>
      <c r="J11" s="207" t="s">
        <v>71</v>
      </c>
      <c r="K11" s="207">
        <v>143600000</v>
      </c>
      <c r="L11" s="207">
        <v>138620729</v>
      </c>
      <c r="M11" s="207" t="s">
        <v>71</v>
      </c>
      <c r="N11" s="207">
        <v>138620729</v>
      </c>
      <c r="O11" s="208">
        <v>4979271</v>
      </c>
    </row>
    <row r="12" spans="1:15" s="209" customFormat="1" ht="28.35" customHeight="1">
      <c r="A12" s="204"/>
      <c r="B12" s="210"/>
      <c r="C12" s="210"/>
      <c r="D12" s="210"/>
      <c r="E12" s="211" t="s">
        <v>123</v>
      </c>
      <c r="F12" s="207">
        <v>150000000</v>
      </c>
      <c r="G12" s="207" t="s">
        <v>71</v>
      </c>
      <c r="H12" s="207">
        <v>150000000</v>
      </c>
      <c r="I12" s="207">
        <v>143600000</v>
      </c>
      <c r="J12" s="207"/>
      <c r="K12" s="207">
        <f>I12</f>
        <v>143600000</v>
      </c>
      <c r="L12" s="207">
        <v>138620729</v>
      </c>
      <c r="M12" s="207" t="s">
        <v>71</v>
      </c>
      <c r="N12" s="207">
        <f>SUM(L12:M12)</f>
        <v>138620729</v>
      </c>
      <c r="O12" s="208">
        <v>4979271</v>
      </c>
    </row>
    <row r="13" spans="1:15" s="209" customFormat="1" ht="28.35" customHeight="1">
      <c r="A13" s="204" t="s">
        <v>27</v>
      </c>
      <c r="B13" s="210" t="s">
        <v>27</v>
      </c>
      <c r="C13" s="210" t="s">
        <v>72</v>
      </c>
      <c r="D13" s="210" t="s">
        <v>27</v>
      </c>
      <c r="E13" s="211" t="s">
        <v>124</v>
      </c>
      <c r="F13" s="207">
        <v>150000000</v>
      </c>
      <c r="G13" s="207" t="s">
        <v>71</v>
      </c>
      <c r="H13" s="207">
        <v>150000000</v>
      </c>
      <c r="I13" s="207">
        <v>143600000</v>
      </c>
      <c r="J13" s="207" t="s">
        <v>71</v>
      </c>
      <c r="K13" s="207">
        <v>143600000</v>
      </c>
      <c r="L13" s="207">
        <v>138620729</v>
      </c>
      <c r="M13" s="207" t="s">
        <v>71</v>
      </c>
      <c r="N13" s="207">
        <v>138620729</v>
      </c>
      <c r="O13" s="208">
        <v>4979271</v>
      </c>
    </row>
    <row r="14" spans="1:15" s="209" customFormat="1" ht="28.9" customHeight="1">
      <c r="A14" s="204" t="s">
        <v>27</v>
      </c>
      <c r="B14" s="210" t="s">
        <v>90</v>
      </c>
      <c r="C14" s="210" t="s">
        <v>27</v>
      </c>
      <c r="D14" s="210" t="s">
        <v>27</v>
      </c>
      <c r="E14" s="211" t="s">
        <v>125</v>
      </c>
      <c r="F14" s="207">
        <v>219056000</v>
      </c>
      <c r="G14" s="207">
        <v>364207000</v>
      </c>
      <c r="H14" s="207">
        <v>583263000</v>
      </c>
      <c r="I14" s="207">
        <v>413514000</v>
      </c>
      <c r="J14" s="207" t="s">
        <v>71</v>
      </c>
      <c r="K14" s="207">
        <v>413514000</v>
      </c>
      <c r="L14" s="207">
        <v>363112432</v>
      </c>
      <c r="M14" s="207" t="s">
        <v>71</v>
      </c>
      <c r="N14" s="207">
        <v>363112432</v>
      </c>
      <c r="O14" s="208">
        <v>50401568</v>
      </c>
    </row>
    <row r="15" spans="1:15" s="209" customFormat="1" ht="28.9" customHeight="1">
      <c r="A15" s="204"/>
      <c r="B15" s="210"/>
      <c r="C15" s="210"/>
      <c r="D15" s="210"/>
      <c r="E15" s="211" t="s">
        <v>126</v>
      </c>
      <c r="F15" s="207">
        <v>219056000</v>
      </c>
      <c r="G15" s="207">
        <v>364207000</v>
      </c>
      <c r="H15" s="207">
        <v>583263000</v>
      </c>
      <c r="I15" s="207">
        <v>413514000</v>
      </c>
      <c r="J15" s="207"/>
      <c r="K15" s="207">
        <f>I15</f>
        <v>413514000</v>
      </c>
      <c r="L15" s="207">
        <v>363112432</v>
      </c>
      <c r="M15" s="207" t="s">
        <v>71</v>
      </c>
      <c r="N15" s="207">
        <f>SUM(L15:M15)</f>
        <v>363112432</v>
      </c>
      <c r="O15" s="208">
        <v>50401568</v>
      </c>
    </row>
    <row r="16" spans="1:15" s="209" customFormat="1" ht="30" customHeight="1">
      <c r="A16" s="204" t="s">
        <v>27</v>
      </c>
      <c r="B16" s="210" t="s">
        <v>27</v>
      </c>
      <c r="C16" s="210" t="s">
        <v>72</v>
      </c>
      <c r="D16" s="210" t="s">
        <v>27</v>
      </c>
      <c r="E16" s="211" t="s">
        <v>127</v>
      </c>
      <c r="F16" s="207">
        <v>219056000</v>
      </c>
      <c r="G16" s="207">
        <v>364207000</v>
      </c>
      <c r="H16" s="207">
        <v>583263000</v>
      </c>
      <c r="I16" s="207">
        <v>413514000</v>
      </c>
      <c r="J16" s="207" t="s">
        <v>71</v>
      </c>
      <c r="K16" s="207">
        <v>413514000</v>
      </c>
      <c r="L16" s="207">
        <v>363112432</v>
      </c>
      <c r="M16" s="207" t="s">
        <v>71</v>
      </c>
      <c r="N16" s="207">
        <v>363112432</v>
      </c>
      <c r="O16" s="208">
        <v>50401568</v>
      </c>
    </row>
    <row r="17" spans="1:15" s="209" customFormat="1" ht="27.75" customHeight="1">
      <c r="A17" s="204" t="s">
        <v>80</v>
      </c>
      <c r="B17" s="210" t="s">
        <v>27</v>
      </c>
      <c r="C17" s="210" t="s">
        <v>27</v>
      </c>
      <c r="D17" s="210" t="s">
        <v>27</v>
      </c>
      <c r="E17" s="211" t="s">
        <v>128</v>
      </c>
      <c r="F17" s="207">
        <v>169235000</v>
      </c>
      <c r="G17" s="207">
        <v>1003585000</v>
      </c>
      <c r="H17" s="207">
        <v>1172820000</v>
      </c>
      <c r="I17" s="207">
        <v>511564000</v>
      </c>
      <c r="J17" s="207" t="s">
        <v>71</v>
      </c>
      <c r="K17" s="207">
        <v>511564000</v>
      </c>
      <c r="L17" s="207">
        <v>238408259</v>
      </c>
      <c r="M17" s="207">
        <v>135109244</v>
      </c>
      <c r="N17" s="207">
        <v>373517503</v>
      </c>
      <c r="O17" s="208">
        <v>138046497</v>
      </c>
    </row>
    <row r="18" spans="1:15" s="209" customFormat="1" ht="29.45" customHeight="1">
      <c r="A18" s="204" t="s">
        <v>27</v>
      </c>
      <c r="B18" s="210" t="s">
        <v>72</v>
      </c>
      <c r="C18" s="210" t="s">
        <v>27</v>
      </c>
      <c r="D18" s="210" t="s">
        <v>27</v>
      </c>
      <c r="E18" s="211" t="s">
        <v>129</v>
      </c>
      <c r="F18" s="207">
        <v>169235000</v>
      </c>
      <c r="G18" s="207">
        <v>1003585000</v>
      </c>
      <c r="H18" s="207">
        <v>1172820000</v>
      </c>
      <c r="I18" s="207">
        <v>511564000</v>
      </c>
      <c r="J18" s="207" t="s">
        <v>71</v>
      </c>
      <c r="K18" s="207">
        <v>511564000</v>
      </c>
      <c r="L18" s="207">
        <v>238408259</v>
      </c>
      <c r="M18" s="207">
        <v>135109244</v>
      </c>
      <c r="N18" s="207">
        <v>373517503</v>
      </c>
      <c r="O18" s="208">
        <v>138046497</v>
      </c>
    </row>
    <row r="19" spans="1:15" s="209" customFormat="1" ht="29.45" customHeight="1">
      <c r="A19" s="204"/>
      <c r="B19" s="210"/>
      <c r="C19" s="210"/>
      <c r="D19" s="210"/>
      <c r="E19" s="211" t="s">
        <v>130</v>
      </c>
      <c r="F19" s="207">
        <v>169235000</v>
      </c>
      <c r="G19" s="207">
        <v>1003585000</v>
      </c>
      <c r="H19" s="207">
        <v>1172820000</v>
      </c>
      <c r="I19" s="207">
        <v>511564000</v>
      </c>
      <c r="J19" s="207"/>
      <c r="K19" s="207">
        <f>I19</f>
        <v>511564000</v>
      </c>
      <c r="L19" s="207">
        <v>238408259</v>
      </c>
      <c r="M19" s="207">
        <v>135109244</v>
      </c>
      <c r="N19" s="207">
        <f>SUM(L19:M19)</f>
        <v>373517503</v>
      </c>
      <c r="O19" s="208">
        <v>138046497</v>
      </c>
    </row>
    <row r="20" spans="1:15" s="209" customFormat="1" ht="30" customHeight="1">
      <c r="A20" s="204" t="s">
        <v>27</v>
      </c>
      <c r="B20" s="210" t="s">
        <v>27</v>
      </c>
      <c r="C20" s="210" t="s">
        <v>72</v>
      </c>
      <c r="D20" s="210" t="s">
        <v>27</v>
      </c>
      <c r="E20" s="211" t="s">
        <v>131</v>
      </c>
      <c r="F20" s="207">
        <v>169235000</v>
      </c>
      <c r="G20" s="207">
        <v>1003585000</v>
      </c>
      <c r="H20" s="207">
        <v>1172820000</v>
      </c>
      <c r="I20" s="207">
        <v>511564000</v>
      </c>
      <c r="J20" s="207" t="s">
        <v>71</v>
      </c>
      <c r="K20" s="207">
        <v>511564000</v>
      </c>
      <c r="L20" s="207">
        <v>238408259</v>
      </c>
      <c r="M20" s="207">
        <v>135109244</v>
      </c>
      <c r="N20" s="207">
        <v>373517503</v>
      </c>
      <c r="O20" s="208">
        <v>138046497</v>
      </c>
    </row>
    <row r="21" spans="1:15" s="209" customFormat="1" ht="28.15" customHeight="1">
      <c r="A21" s="204" t="s">
        <v>90</v>
      </c>
      <c r="B21" s="210" t="s">
        <v>27</v>
      </c>
      <c r="C21" s="210" t="s">
        <v>27</v>
      </c>
      <c r="D21" s="210" t="s">
        <v>27</v>
      </c>
      <c r="E21" s="211" t="s">
        <v>132</v>
      </c>
      <c r="F21" s="207">
        <v>576037000</v>
      </c>
      <c r="G21" s="207">
        <v>2987000000</v>
      </c>
      <c r="H21" s="207">
        <v>3563037000</v>
      </c>
      <c r="I21" s="207">
        <v>1555992000</v>
      </c>
      <c r="J21" s="207" t="s">
        <v>71</v>
      </c>
      <c r="K21" s="207">
        <v>1555992000</v>
      </c>
      <c r="L21" s="207">
        <v>967631583</v>
      </c>
      <c r="M21" s="207">
        <v>44555599</v>
      </c>
      <c r="N21" s="207">
        <v>1012187182</v>
      </c>
      <c r="O21" s="208">
        <v>543804818</v>
      </c>
    </row>
    <row r="22" spans="1:15" s="209" customFormat="1" ht="27.4" customHeight="1">
      <c r="A22" s="204" t="s">
        <v>27</v>
      </c>
      <c r="B22" s="210" t="s">
        <v>72</v>
      </c>
      <c r="C22" s="210" t="s">
        <v>27</v>
      </c>
      <c r="D22" s="210" t="s">
        <v>27</v>
      </c>
      <c r="E22" s="211" t="s">
        <v>133</v>
      </c>
      <c r="F22" s="207">
        <v>576037000</v>
      </c>
      <c r="G22" s="207">
        <v>2987000000</v>
      </c>
      <c r="H22" s="207">
        <v>3563037000</v>
      </c>
      <c r="I22" s="207">
        <v>1555992000</v>
      </c>
      <c r="J22" s="207" t="s">
        <v>71</v>
      </c>
      <c r="K22" s="207">
        <v>1555992000</v>
      </c>
      <c r="L22" s="207">
        <v>967631583</v>
      </c>
      <c r="M22" s="207">
        <v>44555599</v>
      </c>
      <c r="N22" s="207">
        <v>1012187182</v>
      </c>
      <c r="O22" s="208">
        <v>543804818</v>
      </c>
    </row>
    <row r="23" spans="1:15" s="209" customFormat="1" ht="27.4" customHeight="1">
      <c r="A23" s="204"/>
      <c r="B23" s="210"/>
      <c r="C23" s="210"/>
      <c r="D23" s="210"/>
      <c r="E23" s="211" t="s">
        <v>134</v>
      </c>
      <c r="F23" s="207">
        <v>576037000</v>
      </c>
      <c r="G23" s="207">
        <v>248000000</v>
      </c>
      <c r="H23" s="207">
        <v>824037000</v>
      </c>
      <c r="I23" s="207">
        <v>730037000</v>
      </c>
      <c r="J23" s="207"/>
      <c r="K23" s="207">
        <f>SUM(I23:J23)</f>
        <v>730037000</v>
      </c>
      <c r="L23" s="207">
        <v>525609497</v>
      </c>
      <c r="M23" s="207">
        <v>12460320</v>
      </c>
      <c r="N23" s="207">
        <f>SUM(L23:M23)</f>
        <v>538069817</v>
      </c>
      <c r="O23" s="208">
        <v>191967183</v>
      </c>
    </row>
    <row r="24" spans="1:15" s="209" customFormat="1" ht="31.35" customHeight="1">
      <c r="A24" s="204" t="s">
        <v>27</v>
      </c>
      <c r="B24" s="210" t="s">
        <v>27</v>
      </c>
      <c r="C24" s="210" t="s">
        <v>72</v>
      </c>
      <c r="D24" s="210" t="s">
        <v>27</v>
      </c>
      <c r="E24" s="211" t="s">
        <v>135</v>
      </c>
      <c r="F24" s="207">
        <v>576037000</v>
      </c>
      <c r="G24" s="207">
        <v>248000000</v>
      </c>
      <c r="H24" s="207">
        <v>824037000</v>
      </c>
      <c r="I24" s="207">
        <v>730037000</v>
      </c>
      <c r="J24" s="207" t="s">
        <v>71</v>
      </c>
      <c r="K24" s="207">
        <v>730037000</v>
      </c>
      <c r="L24" s="207">
        <v>525609497</v>
      </c>
      <c r="M24" s="207">
        <v>12460320</v>
      </c>
      <c r="N24" s="207">
        <v>538069817</v>
      </c>
      <c r="O24" s="208">
        <v>191967183</v>
      </c>
    </row>
    <row r="25" spans="1:15" s="209" customFormat="1" ht="31.35" customHeight="1">
      <c r="A25" s="204"/>
      <c r="B25" s="210"/>
      <c r="C25" s="210"/>
      <c r="D25" s="210"/>
      <c r="E25" s="211" t="s">
        <v>136</v>
      </c>
      <c r="F25" s="207" t="s">
        <v>71</v>
      </c>
      <c r="G25" s="207">
        <v>2739000000</v>
      </c>
      <c r="H25" s="207">
        <v>2739000000</v>
      </c>
      <c r="I25" s="207">
        <v>825955000</v>
      </c>
      <c r="J25" s="207"/>
      <c r="K25" s="207">
        <f>SUM(I25:J25)</f>
        <v>825955000</v>
      </c>
      <c r="L25" s="207">
        <v>442022086</v>
      </c>
      <c r="M25" s="207">
        <v>32095279</v>
      </c>
      <c r="N25" s="207">
        <f>SUM(L25:M25)</f>
        <v>474117365</v>
      </c>
      <c r="O25" s="208">
        <v>351837635</v>
      </c>
    </row>
    <row r="26" spans="1:15" s="209" customFormat="1" ht="28.15" customHeight="1">
      <c r="A26" s="204" t="s">
        <v>27</v>
      </c>
      <c r="B26" s="210" t="s">
        <v>27</v>
      </c>
      <c r="C26" s="210" t="s">
        <v>80</v>
      </c>
      <c r="D26" s="210" t="s">
        <v>27</v>
      </c>
      <c r="E26" s="211" t="s">
        <v>137</v>
      </c>
      <c r="F26" s="207" t="s">
        <v>71</v>
      </c>
      <c r="G26" s="207">
        <v>2739000000</v>
      </c>
      <c r="H26" s="207">
        <v>2739000000</v>
      </c>
      <c r="I26" s="207">
        <v>825955000</v>
      </c>
      <c r="J26" s="207" t="s">
        <v>71</v>
      </c>
      <c r="K26" s="207">
        <v>825955000</v>
      </c>
      <c r="L26" s="207">
        <v>442022086</v>
      </c>
      <c r="M26" s="207">
        <v>32095279</v>
      </c>
      <c r="N26" s="207">
        <v>474117365</v>
      </c>
      <c r="O26" s="208">
        <v>351837635</v>
      </c>
    </row>
    <row r="27" spans="1:15" s="209" customFormat="1" ht="28.9" customHeight="1">
      <c r="A27" s="213" t="s">
        <v>138</v>
      </c>
      <c r="B27" s="214" t="s">
        <v>27</v>
      </c>
      <c r="C27" s="214" t="s">
        <v>27</v>
      </c>
      <c r="D27" s="214" t="s">
        <v>27</v>
      </c>
      <c r="E27" s="215" t="s">
        <v>139</v>
      </c>
      <c r="F27" s="216">
        <v>20491000000</v>
      </c>
      <c r="G27" s="216">
        <v>214936660000</v>
      </c>
      <c r="H27" s="216">
        <v>235427660000</v>
      </c>
      <c r="I27" s="216">
        <v>148427678000</v>
      </c>
      <c r="J27" s="216" t="s">
        <v>71</v>
      </c>
      <c r="K27" s="216">
        <v>148427678000</v>
      </c>
      <c r="L27" s="216">
        <v>123600034006</v>
      </c>
      <c r="M27" s="216">
        <v>12633050056</v>
      </c>
      <c r="N27" s="216">
        <v>136233084062</v>
      </c>
      <c r="O27" s="217">
        <v>12194593938</v>
      </c>
    </row>
    <row r="28" spans="1:15" s="209" customFormat="1" ht="21">
      <c r="A28" s="204" t="s">
        <v>27</v>
      </c>
      <c r="B28" s="210" t="s">
        <v>72</v>
      </c>
      <c r="C28" s="210" t="s">
        <v>27</v>
      </c>
      <c r="D28" s="210" t="s">
        <v>27</v>
      </c>
      <c r="E28" s="211" t="s">
        <v>140</v>
      </c>
      <c r="F28" s="207">
        <v>20491000000</v>
      </c>
      <c r="G28" s="207">
        <v>214936660000</v>
      </c>
      <c r="H28" s="207">
        <v>235427660000</v>
      </c>
      <c r="I28" s="207">
        <v>148427678000</v>
      </c>
      <c r="J28" s="207" t="s">
        <v>71</v>
      </c>
      <c r="K28" s="207">
        <v>148427678000</v>
      </c>
      <c r="L28" s="207">
        <v>123600034006</v>
      </c>
      <c r="M28" s="207">
        <v>12633050056</v>
      </c>
      <c r="N28" s="207">
        <v>136233084062</v>
      </c>
      <c r="O28" s="208">
        <v>12194593938</v>
      </c>
    </row>
    <row r="29" spans="1:15" s="209" customFormat="1" ht="21">
      <c r="A29" s="204"/>
      <c r="B29" s="210"/>
      <c r="C29" s="210"/>
      <c r="D29" s="210"/>
      <c r="E29" s="211" t="s">
        <v>141</v>
      </c>
      <c r="F29" s="207">
        <v>415000000</v>
      </c>
      <c r="G29" s="207">
        <v>50000000</v>
      </c>
      <c r="H29" s="207">
        <v>465000000</v>
      </c>
      <c r="I29" s="207">
        <v>417500000</v>
      </c>
      <c r="J29" s="207"/>
      <c r="K29" s="207">
        <f>SUM(I29:J29)</f>
        <v>417500000</v>
      </c>
      <c r="L29" s="207">
        <v>417431361</v>
      </c>
      <c r="M29" s="207" t="s">
        <v>71</v>
      </c>
      <c r="N29" s="207">
        <f>SUM(L29:M29)</f>
        <v>417431361</v>
      </c>
      <c r="O29" s="208">
        <v>68639</v>
      </c>
    </row>
    <row r="30" spans="1:15" s="209" customFormat="1" ht="28.35" customHeight="1">
      <c r="A30" s="204" t="s">
        <v>27</v>
      </c>
      <c r="B30" s="210" t="s">
        <v>27</v>
      </c>
      <c r="C30" s="210" t="s">
        <v>72</v>
      </c>
      <c r="D30" s="210" t="s">
        <v>27</v>
      </c>
      <c r="E30" s="211" t="s">
        <v>142</v>
      </c>
      <c r="F30" s="207">
        <v>415000000</v>
      </c>
      <c r="G30" s="207">
        <v>50000000</v>
      </c>
      <c r="H30" s="207">
        <v>465000000</v>
      </c>
      <c r="I30" s="207">
        <v>417500000</v>
      </c>
      <c r="J30" s="207" t="s">
        <v>71</v>
      </c>
      <c r="K30" s="207">
        <v>417500000</v>
      </c>
      <c r="L30" s="207">
        <v>417431361</v>
      </c>
      <c r="M30" s="207" t="s">
        <v>71</v>
      </c>
      <c r="N30" s="207">
        <v>417431361</v>
      </c>
      <c r="O30" s="208">
        <v>68639</v>
      </c>
    </row>
    <row r="31" spans="1:15" s="209" customFormat="1" ht="28.35" customHeight="1">
      <c r="A31" s="204"/>
      <c r="B31" s="210"/>
      <c r="C31" s="210"/>
      <c r="D31" s="210"/>
      <c r="E31" s="211" t="s">
        <v>143</v>
      </c>
      <c r="F31" s="207">
        <v>20076000000</v>
      </c>
      <c r="G31" s="207">
        <v>214886660000</v>
      </c>
      <c r="H31" s="207">
        <v>234962660000</v>
      </c>
      <c r="I31" s="207">
        <v>148010178000</v>
      </c>
      <c r="J31" s="207"/>
      <c r="K31" s="207">
        <f>SUM(I31:J31)</f>
        <v>148010178000</v>
      </c>
      <c r="L31" s="207">
        <v>123182602645</v>
      </c>
      <c r="M31" s="207">
        <v>12633050056</v>
      </c>
      <c r="N31" s="207">
        <f>SUM(L31:M31)</f>
        <v>135815652701</v>
      </c>
      <c r="O31" s="208">
        <v>12194525299</v>
      </c>
    </row>
    <row r="32" spans="1:15" s="209" customFormat="1" ht="30.4" customHeight="1">
      <c r="A32" s="204" t="s">
        <v>27</v>
      </c>
      <c r="B32" s="210" t="s">
        <v>27</v>
      </c>
      <c r="C32" s="210" t="s">
        <v>80</v>
      </c>
      <c r="D32" s="210" t="s">
        <v>27</v>
      </c>
      <c r="E32" s="211" t="s">
        <v>144</v>
      </c>
      <c r="F32" s="207">
        <v>20076000000</v>
      </c>
      <c r="G32" s="207">
        <v>214886660000</v>
      </c>
      <c r="H32" s="207">
        <v>234962660000</v>
      </c>
      <c r="I32" s="207">
        <v>148010178000</v>
      </c>
      <c r="J32" s="207" t="s">
        <v>71</v>
      </c>
      <c r="K32" s="207">
        <v>148010178000</v>
      </c>
      <c r="L32" s="207">
        <v>123182602645</v>
      </c>
      <c r="M32" s="207">
        <v>12633050056</v>
      </c>
      <c r="N32" s="207">
        <v>135815652701</v>
      </c>
      <c r="O32" s="208">
        <v>12194525299</v>
      </c>
    </row>
    <row r="33" spans="1:15" s="209" customFormat="1" ht="25.9" customHeight="1">
      <c r="A33" s="204" t="s">
        <v>145</v>
      </c>
      <c r="B33" s="210" t="s">
        <v>27</v>
      </c>
      <c r="C33" s="210" t="s">
        <v>27</v>
      </c>
      <c r="D33" s="210" t="s">
        <v>27</v>
      </c>
      <c r="E33" s="211" t="s">
        <v>146</v>
      </c>
      <c r="F33" s="207">
        <v>16767107000</v>
      </c>
      <c r="G33" s="207">
        <v>22909804000</v>
      </c>
      <c r="H33" s="207">
        <v>39676911000</v>
      </c>
      <c r="I33" s="207">
        <v>32547064000</v>
      </c>
      <c r="J33" s="207" t="s">
        <v>71</v>
      </c>
      <c r="K33" s="207">
        <v>32547064000</v>
      </c>
      <c r="L33" s="207">
        <v>28944076744</v>
      </c>
      <c r="M33" s="207">
        <v>1603143560</v>
      </c>
      <c r="N33" s="207">
        <v>30547220304</v>
      </c>
      <c r="O33" s="208">
        <v>1999843696</v>
      </c>
    </row>
    <row r="34" spans="1:15" s="209" customFormat="1" ht="26.45" customHeight="1">
      <c r="A34" s="204" t="s">
        <v>27</v>
      </c>
      <c r="B34" s="210" t="s">
        <v>72</v>
      </c>
      <c r="C34" s="210" t="s">
        <v>27</v>
      </c>
      <c r="D34" s="210" t="s">
        <v>27</v>
      </c>
      <c r="E34" s="211" t="s">
        <v>147</v>
      </c>
      <c r="F34" s="207">
        <v>16767107000</v>
      </c>
      <c r="G34" s="207">
        <v>22909804000</v>
      </c>
      <c r="H34" s="207">
        <v>39676911000</v>
      </c>
      <c r="I34" s="207">
        <v>32547064000</v>
      </c>
      <c r="J34" s="207" t="s">
        <v>71</v>
      </c>
      <c r="K34" s="207">
        <v>32547064000</v>
      </c>
      <c r="L34" s="207">
        <v>28944076744</v>
      </c>
      <c r="M34" s="207">
        <v>1603143560</v>
      </c>
      <c r="N34" s="207">
        <v>30547220304</v>
      </c>
      <c r="O34" s="208">
        <v>1999843696</v>
      </c>
    </row>
    <row r="35" spans="1:15" s="209" customFormat="1" ht="26.45" customHeight="1">
      <c r="A35" s="204"/>
      <c r="B35" s="210"/>
      <c r="C35" s="210"/>
      <c r="D35" s="210"/>
      <c r="E35" s="211" t="s">
        <v>148</v>
      </c>
      <c r="F35" s="207">
        <v>1124618000</v>
      </c>
      <c r="G35" s="207">
        <v>945160000</v>
      </c>
      <c r="H35" s="207">
        <v>2069778000</v>
      </c>
      <c r="I35" s="207">
        <v>1687279000</v>
      </c>
      <c r="J35" s="207"/>
      <c r="K35" s="207">
        <f>SUM(I35:J35)</f>
        <v>1687279000</v>
      </c>
      <c r="L35" s="207">
        <v>1112481248</v>
      </c>
      <c r="M35" s="207">
        <v>134180620</v>
      </c>
      <c r="N35" s="207">
        <f>SUM(L35:M35)</f>
        <v>1246661868</v>
      </c>
      <c r="O35" s="208">
        <v>440617132</v>
      </c>
    </row>
    <row r="36" spans="1:15" s="209" customFormat="1" ht="31.35" customHeight="1">
      <c r="A36" s="204" t="s">
        <v>27</v>
      </c>
      <c r="B36" s="210" t="s">
        <v>27</v>
      </c>
      <c r="C36" s="210" t="s">
        <v>72</v>
      </c>
      <c r="D36" s="210" t="s">
        <v>27</v>
      </c>
      <c r="E36" s="211" t="s">
        <v>149</v>
      </c>
      <c r="F36" s="207">
        <v>1124618000</v>
      </c>
      <c r="G36" s="207">
        <v>945160000</v>
      </c>
      <c r="H36" s="207">
        <v>2069778000</v>
      </c>
      <c r="I36" s="207">
        <v>1687279000</v>
      </c>
      <c r="J36" s="207" t="s">
        <v>71</v>
      </c>
      <c r="K36" s="207">
        <v>1687279000</v>
      </c>
      <c r="L36" s="207">
        <v>1112481248</v>
      </c>
      <c r="M36" s="207">
        <v>134180620</v>
      </c>
      <c r="N36" s="207">
        <v>1246661868</v>
      </c>
      <c r="O36" s="208">
        <v>440617132</v>
      </c>
    </row>
    <row r="37" spans="1:15" s="209" customFormat="1" ht="31.35" customHeight="1">
      <c r="A37" s="204"/>
      <c r="B37" s="210"/>
      <c r="C37" s="210"/>
      <c r="D37" s="210"/>
      <c r="E37" s="211" t="s">
        <v>150</v>
      </c>
      <c r="F37" s="207">
        <v>15642489000</v>
      </c>
      <c r="G37" s="207">
        <v>21964644000</v>
      </c>
      <c r="H37" s="207">
        <v>37607133000</v>
      </c>
      <c r="I37" s="207">
        <v>30859785000</v>
      </c>
      <c r="J37" s="207"/>
      <c r="K37" s="207">
        <f>SUM(I37:J37)</f>
        <v>30859785000</v>
      </c>
      <c r="L37" s="207">
        <v>27831595496</v>
      </c>
      <c r="M37" s="207">
        <v>1468962940</v>
      </c>
      <c r="N37" s="207">
        <f>SUM(L37:M37)</f>
        <v>29300558436</v>
      </c>
      <c r="O37" s="208">
        <v>1559226564</v>
      </c>
    </row>
    <row r="38" spans="1:15" s="209" customFormat="1" ht="28.15" customHeight="1">
      <c r="A38" s="204" t="s">
        <v>27</v>
      </c>
      <c r="B38" s="210" t="s">
        <v>27</v>
      </c>
      <c r="C38" s="210" t="s">
        <v>80</v>
      </c>
      <c r="D38" s="210" t="s">
        <v>27</v>
      </c>
      <c r="E38" s="211" t="s">
        <v>151</v>
      </c>
      <c r="F38" s="207">
        <v>15642489000</v>
      </c>
      <c r="G38" s="207">
        <v>21964644000</v>
      </c>
      <c r="H38" s="207">
        <v>37607133000</v>
      </c>
      <c r="I38" s="207">
        <v>30859785000</v>
      </c>
      <c r="J38" s="207" t="s">
        <v>71</v>
      </c>
      <c r="K38" s="207">
        <v>30859785000</v>
      </c>
      <c r="L38" s="207">
        <v>27831595496</v>
      </c>
      <c r="M38" s="207">
        <v>1468962940</v>
      </c>
      <c r="N38" s="207">
        <v>29300558436</v>
      </c>
      <c r="O38" s="208">
        <v>1559226564</v>
      </c>
    </row>
    <row r="39" spans="1:15" s="209" customFormat="1" ht="27.4" customHeight="1">
      <c r="A39" s="204" t="s">
        <v>152</v>
      </c>
      <c r="B39" s="210" t="s">
        <v>27</v>
      </c>
      <c r="C39" s="210" t="s">
        <v>27</v>
      </c>
      <c r="D39" s="210" t="s">
        <v>27</v>
      </c>
      <c r="E39" s="211" t="s">
        <v>153</v>
      </c>
      <c r="F39" s="207">
        <v>3556947000</v>
      </c>
      <c r="G39" s="207">
        <v>21101341000</v>
      </c>
      <c r="H39" s="207">
        <v>24658288000</v>
      </c>
      <c r="I39" s="207">
        <v>22619432000</v>
      </c>
      <c r="J39" s="207" t="s">
        <v>71</v>
      </c>
      <c r="K39" s="207">
        <v>22619432000</v>
      </c>
      <c r="L39" s="207">
        <v>21633965525</v>
      </c>
      <c r="M39" s="207">
        <v>272724411</v>
      </c>
      <c r="N39" s="207">
        <v>21906689936</v>
      </c>
      <c r="O39" s="208">
        <v>712742064</v>
      </c>
    </row>
    <row r="40" spans="1:15" s="209" customFormat="1" ht="28.15" customHeight="1">
      <c r="A40" s="204" t="s">
        <v>27</v>
      </c>
      <c r="B40" s="210" t="s">
        <v>72</v>
      </c>
      <c r="C40" s="210" t="s">
        <v>27</v>
      </c>
      <c r="D40" s="210" t="s">
        <v>27</v>
      </c>
      <c r="E40" s="211" t="s">
        <v>154</v>
      </c>
      <c r="F40" s="207">
        <v>3556947000</v>
      </c>
      <c r="G40" s="207">
        <v>21101341000</v>
      </c>
      <c r="H40" s="207">
        <v>24658288000</v>
      </c>
      <c r="I40" s="207">
        <v>22619432000</v>
      </c>
      <c r="J40" s="207" t="s">
        <v>71</v>
      </c>
      <c r="K40" s="207">
        <v>22619432000</v>
      </c>
      <c r="L40" s="207">
        <v>21633965525</v>
      </c>
      <c r="M40" s="207">
        <v>272724411</v>
      </c>
      <c r="N40" s="207">
        <v>21906689936</v>
      </c>
      <c r="O40" s="208">
        <v>712742064</v>
      </c>
    </row>
    <row r="41" spans="1:15" s="209" customFormat="1" ht="33.4" customHeight="1">
      <c r="A41" s="204"/>
      <c r="B41" s="210"/>
      <c r="C41" s="210"/>
      <c r="D41" s="210"/>
      <c r="E41" s="211" t="s">
        <v>155</v>
      </c>
      <c r="F41" s="207">
        <v>71420000</v>
      </c>
      <c r="G41" s="207">
        <v>21204000</v>
      </c>
      <c r="H41" s="207">
        <v>92624000</v>
      </c>
      <c r="I41" s="207">
        <v>76026000</v>
      </c>
      <c r="J41" s="207"/>
      <c r="K41" s="207">
        <f>SUM(I41:J41)</f>
        <v>76026000</v>
      </c>
      <c r="L41" s="207">
        <v>68217235</v>
      </c>
      <c r="M41" s="207" t="s">
        <v>71</v>
      </c>
      <c r="N41" s="207">
        <f>SUM(L41:M41)</f>
        <v>68217235</v>
      </c>
      <c r="O41" s="208">
        <v>7808765</v>
      </c>
    </row>
    <row r="42" spans="1:15" s="209" customFormat="1" ht="30" customHeight="1">
      <c r="A42" s="204" t="s">
        <v>27</v>
      </c>
      <c r="B42" s="210" t="s">
        <v>27</v>
      </c>
      <c r="C42" s="210" t="s">
        <v>72</v>
      </c>
      <c r="D42" s="210" t="s">
        <v>27</v>
      </c>
      <c r="E42" s="211" t="s">
        <v>156</v>
      </c>
      <c r="F42" s="207">
        <v>71420000</v>
      </c>
      <c r="G42" s="207">
        <v>21204000</v>
      </c>
      <c r="H42" s="207">
        <v>92624000</v>
      </c>
      <c r="I42" s="207">
        <v>76026000</v>
      </c>
      <c r="J42" s="207" t="s">
        <v>71</v>
      </c>
      <c r="K42" s="207">
        <v>76026000</v>
      </c>
      <c r="L42" s="207">
        <v>68217235</v>
      </c>
      <c r="M42" s="207" t="s">
        <v>71</v>
      </c>
      <c r="N42" s="207">
        <v>68217235</v>
      </c>
      <c r="O42" s="208">
        <v>7808765</v>
      </c>
    </row>
    <row r="43" spans="1:15" s="209" customFormat="1" ht="30" customHeight="1">
      <c r="A43" s="204"/>
      <c r="B43" s="210"/>
      <c r="C43" s="210"/>
      <c r="D43" s="210"/>
      <c r="E43" s="211" t="s">
        <v>157</v>
      </c>
      <c r="F43" s="207">
        <v>3485527000</v>
      </c>
      <c r="G43" s="207">
        <v>21080137000</v>
      </c>
      <c r="H43" s="207">
        <v>24565664000</v>
      </c>
      <c r="I43" s="207">
        <v>22543406000</v>
      </c>
      <c r="J43" s="207"/>
      <c r="K43" s="207">
        <f>SUM(I43:J43)</f>
        <v>22543406000</v>
      </c>
      <c r="L43" s="207">
        <v>21565748290</v>
      </c>
      <c r="M43" s="207">
        <v>272724411</v>
      </c>
      <c r="N43" s="207">
        <f>SUM(L43:M43)</f>
        <v>21838472701</v>
      </c>
      <c r="O43" s="208">
        <v>704933299</v>
      </c>
    </row>
    <row r="44" spans="1:15" s="209" customFormat="1" ht="32.450000000000003" customHeight="1">
      <c r="A44" s="204" t="s">
        <v>27</v>
      </c>
      <c r="B44" s="210" t="s">
        <v>27</v>
      </c>
      <c r="C44" s="210" t="s">
        <v>80</v>
      </c>
      <c r="D44" s="210" t="s">
        <v>27</v>
      </c>
      <c r="E44" s="211" t="s">
        <v>158</v>
      </c>
      <c r="F44" s="207">
        <v>3485527000</v>
      </c>
      <c r="G44" s="207">
        <v>21080137000</v>
      </c>
      <c r="H44" s="207">
        <v>24565664000</v>
      </c>
      <c r="I44" s="207">
        <v>22543406000</v>
      </c>
      <c r="J44" s="207" t="s">
        <v>71</v>
      </c>
      <c r="K44" s="207">
        <v>22543406000</v>
      </c>
      <c r="L44" s="207">
        <v>21565748290</v>
      </c>
      <c r="M44" s="207">
        <v>272724411</v>
      </c>
      <c r="N44" s="207">
        <v>21838472701</v>
      </c>
      <c r="O44" s="208">
        <v>704933299</v>
      </c>
    </row>
    <row r="45" spans="1:15" s="209" customFormat="1" ht="26.65" customHeight="1">
      <c r="A45" s="204" t="s">
        <v>159</v>
      </c>
      <c r="B45" s="210" t="s">
        <v>27</v>
      </c>
      <c r="C45" s="210" t="s">
        <v>27</v>
      </c>
      <c r="D45" s="210" t="s">
        <v>27</v>
      </c>
      <c r="E45" s="211" t="s">
        <v>160</v>
      </c>
      <c r="F45" s="207">
        <v>16958068000</v>
      </c>
      <c r="G45" s="207">
        <v>57191831000</v>
      </c>
      <c r="H45" s="207">
        <v>74149899000</v>
      </c>
      <c r="I45" s="207">
        <v>46014847000</v>
      </c>
      <c r="J45" s="207" t="s">
        <v>71</v>
      </c>
      <c r="K45" s="207">
        <v>46014847000</v>
      </c>
      <c r="L45" s="207">
        <v>28290710377</v>
      </c>
      <c r="M45" s="207">
        <v>5727885007</v>
      </c>
      <c r="N45" s="207">
        <v>34018595384</v>
      </c>
      <c r="O45" s="208">
        <v>11996251616</v>
      </c>
    </row>
    <row r="46" spans="1:15" s="209" customFormat="1" ht="27" customHeight="1">
      <c r="A46" s="204" t="s">
        <v>27</v>
      </c>
      <c r="B46" s="210" t="s">
        <v>72</v>
      </c>
      <c r="C46" s="210" t="s">
        <v>27</v>
      </c>
      <c r="D46" s="210" t="s">
        <v>27</v>
      </c>
      <c r="E46" s="211" t="s">
        <v>161</v>
      </c>
      <c r="F46" s="207">
        <v>16958068000</v>
      </c>
      <c r="G46" s="207">
        <v>57191831000</v>
      </c>
      <c r="H46" s="207">
        <v>74149899000</v>
      </c>
      <c r="I46" s="207">
        <v>46014847000</v>
      </c>
      <c r="J46" s="207" t="s">
        <v>71</v>
      </c>
      <c r="K46" s="207">
        <v>46014847000</v>
      </c>
      <c r="L46" s="207">
        <v>28290710377</v>
      </c>
      <c r="M46" s="207">
        <v>5727885007</v>
      </c>
      <c r="N46" s="207">
        <v>34018595384</v>
      </c>
      <c r="O46" s="208">
        <v>11996251616</v>
      </c>
    </row>
    <row r="47" spans="1:15" s="209" customFormat="1" ht="30" customHeight="1">
      <c r="A47" s="204"/>
      <c r="B47" s="210"/>
      <c r="C47" s="210"/>
      <c r="D47" s="210"/>
      <c r="E47" s="211" t="s">
        <v>162</v>
      </c>
      <c r="F47" s="207">
        <v>16880068000</v>
      </c>
      <c r="G47" s="207">
        <v>47665896000</v>
      </c>
      <c r="H47" s="207">
        <v>64545964000</v>
      </c>
      <c r="I47" s="207">
        <v>36535628000</v>
      </c>
      <c r="J47" s="207"/>
      <c r="K47" s="207">
        <f>SUM(I47:J47)</f>
        <v>36535628000</v>
      </c>
      <c r="L47" s="207">
        <v>19230595985</v>
      </c>
      <c r="M47" s="207">
        <v>5727885007</v>
      </c>
      <c r="N47" s="207">
        <f>SUM(L47:M47)</f>
        <v>24958480992</v>
      </c>
      <c r="O47" s="208">
        <v>11577147008</v>
      </c>
    </row>
    <row r="48" spans="1:15" s="209" customFormat="1" ht="27" customHeight="1">
      <c r="A48" s="204" t="s">
        <v>27</v>
      </c>
      <c r="B48" s="210" t="s">
        <v>27</v>
      </c>
      <c r="C48" s="210" t="s">
        <v>72</v>
      </c>
      <c r="D48" s="210" t="s">
        <v>27</v>
      </c>
      <c r="E48" s="211" t="s">
        <v>163</v>
      </c>
      <c r="F48" s="207">
        <v>16880068000</v>
      </c>
      <c r="G48" s="207">
        <v>47665896000</v>
      </c>
      <c r="H48" s="207">
        <v>64545964000</v>
      </c>
      <c r="I48" s="207">
        <v>36535628000</v>
      </c>
      <c r="J48" s="207" t="s">
        <v>71</v>
      </c>
      <c r="K48" s="207">
        <v>36535628000</v>
      </c>
      <c r="L48" s="207">
        <v>19230595985</v>
      </c>
      <c r="M48" s="207">
        <v>5727885007</v>
      </c>
      <c r="N48" s="207">
        <v>24958480992</v>
      </c>
      <c r="O48" s="208">
        <v>11577147008</v>
      </c>
    </row>
    <row r="49" spans="1:15" s="209" customFormat="1" ht="25.15" customHeight="1">
      <c r="A49" s="204"/>
      <c r="B49" s="210"/>
      <c r="C49" s="210"/>
      <c r="D49" s="210"/>
      <c r="E49" s="211" t="s">
        <v>164</v>
      </c>
      <c r="F49" s="207">
        <v>78000000</v>
      </c>
      <c r="G49" s="207">
        <v>9525935000</v>
      </c>
      <c r="H49" s="207">
        <v>9603935000</v>
      </c>
      <c r="I49" s="207">
        <v>9479219000</v>
      </c>
      <c r="J49" s="207"/>
      <c r="K49" s="207">
        <f>SUM(I49:J49)</f>
        <v>9479219000</v>
      </c>
      <c r="L49" s="207">
        <v>9060114392</v>
      </c>
      <c r="M49" s="207" t="s">
        <v>71</v>
      </c>
      <c r="N49" s="207">
        <f>SUM(L49:M49)</f>
        <v>9060114392</v>
      </c>
      <c r="O49" s="208">
        <v>419104608</v>
      </c>
    </row>
    <row r="50" spans="1:15" s="209" customFormat="1" ht="28.9" customHeight="1">
      <c r="A50" s="213" t="s">
        <v>27</v>
      </c>
      <c r="B50" s="214" t="s">
        <v>27</v>
      </c>
      <c r="C50" s="214" t="s">
        <v>80</v>
      </c>
      <c r="D50" s="214" t="s">
        <v>27</v>
      </c>
      <c r="E50" s="215" t="s">
        <v>165</v>
      </c>
      <c r="F50" s="216">
        <v>78000000</v>
      </c>
      <c r="G50" s="216">
        <v>9525935000</v>
      </c>
      <c r="H50" s="216">
        <v>9603935000</v>
      </c>
      <c r="I50" s="216">
        <v>9479219000</v>
      </c>
      <c r="J50" s="216" t="s">
        <v>71</v>
      </c>
      <c r="K50" s="216">
        <v>9479219000</v>
      </c>
      <c r="L50" s="216">
        <v>9060114392</v>
      </c>
      <c r="M50" s="216" t="s">
        <v>71</v>
      </c>
      <c r="N50" s="216">
        <v>9060114392</v>
      </c>
      <c r="O50" s="217">
        <v>419104608</v>
      </c>
    </row>
    <row r="51" spans="1:15" s="209" customFormat="1" ht="29.45" customHeight="1">
      <c r="A51" s="204" t="s">
        <v>166</v>
      </c>
      <c r="B51" s="210" t="s">
        <v>27</v>
      </c>
      <c r="C51" s="210" t="s">
        <v>27</v>
      </c>
      <c r="D51" s="210" t="s">
        <v>27</v>
      </c>
      <c r="E51" s="211" t="s">
        <v>167</v>
      </c>
      <c r="F51" s="207">
        <v>800000000</v>
      </c>
      <c r="G51" s="207">
        <v>3220000000</v>
      </c>
      <c r="H51" s="207">
        <v>4020000000</v>
      </c>
      <c r="I51" s="207">
        <v>3786350000</v>
      </c>
      <c r="J51" s="207" t="s">
        <v>71</v>
      </c>
      <c r="K51" s="207">
        <v>3786350000</v>
      </c>
      <c r="L51" s="207">
        <v>3111453970</v>
      </c>
      <c r="M51" s="207">
        <v>512710912</v>
      </c>
      <c r="N51" s="207">
        <v>3624164882</v>
      </c>
      <c r="O51" s="208">
        <v>162185118</v>
      </c>
    </row>
    <row r="52" spans="1:15" s="209" customFormat="1" ht="30.4" customHeight="1">
      <c r="A52" s="204" t="s">
        <v>27</v>
      </c>
      <c r="B52" s="210" t="s">
        <v>72</v>
      </c>
      <c r="C52" s="210" t="s">
        <v>27</v>
      </c>
      <c r="D52" s="210" t="s">
        <v>27</v>
      </c>
      <c r="E52" s="211" t="s">
        <v>168</v>
      </c>
      <c r="F52" s="207">
        <v>800000000</v>
      </c>
      <c r="G52" s="207">
        <v>3220000000</v>
      </c>
      <c r="H52" s="207">
        <v>4020000000</v>
      </c>
      <c r="I52" s="207">
        <v>3786350000</v>
      </c>
      <c r="J52" s="207" t="s">
        <v>71</v>
      </c>
      <c r="K52" s="207">
        <v>3786350000</v>
      </c>
      <c r="L52" s="207">
        <v>3111453970</v>
      </c>
      <c r="M52" s="207">
        <v>512710912</v>
      </c>
      <c r="N52" s="207">
        <v>3624164882</v>
      </c>
      <c r="O52" s="208">
        <v>162185118</v>
      </c>
    </row>
    <row r="53" spans="1:15" s="209" customFormat="1" ht="30.4" customHeight="1">
      <c r="A53" s="204"/>
      <c r="B53" s="210"/>
      <c r="C53" s="210"/>
      <c r="D53" s="210"/>
      <c r="E53" s="211" t="s">
        <v>169</v>
      </c>
      <c r="F53" s="207">
        <v>800000000</v>
      </c>
      <c r="G53" s="207">
        <v>3220000000</v>
      </c>
      <c r="H53" s="207">
        <v>4020000000</v>
      </c>
      <c r="I53" s="207">
        <v>3786350000</v>
      </c>
      <c r="J53" s="207"/>
      <c r="K53" s="207">
        <f>SUM(I53:J53)</f>
        <v>3786350000</v>
      </c>
      <c r="L53" s="207">
        <v>3111453970</v>
      </c>
      <c r="M53" s="207">
        <v>512710912</v>
      </c>
      <c r="N53" s="207">
        <f>SUM(L53:M53)</f>
        <v>3624164882</v>
      </c>
      <c r="O53" s="208">
        <v>162185118</v>
      </c>
    </row>
    <row r="54" spans="1:15" s="209" customFormat="1" ht="28.9" customHeight="1">
      <c r="A54" s="204" t="s">
        <v>27</v>
      </c>
      <c r="B54" s="210" t="s">
        <v>27</v>
      </c>
      <c r="C54" s="210" t="s">
        <v>72</v>
      </c>
      <c r="D54" s="210" t="s">
        <v>27</v>
      </c>
      <c r="E54" s="211" t="s">
        <v>170</v>
      </c>
      <c r="F54" s="207">
        <v>800000000</v>
      </c>
      <c r="G54" s="207">
        <v>3220000000</v>
      </c>
      <c r="H54" s="207">
        <v>4020000000</v>
      </c>
      <c r="I54" s="207">
        <v>3786350000</v>
      </c>
      <c r="J54" s="207" t="s">
        <v>71</v>
      </c>
      <c r="K54" s="207">
        <v>3786350000</v>
      </c>
      <c r="L54" s="207">
        <v>3111453970</v>
      </c>
      <c r="M54" s="207">
        <v>512710912</v>
      </c>
      <c r="N54" s="207">
        <v>3624164882</v>
      </c>
      <c r="O54" s="208">
        <v>162185118</v>
      </c>
    </row>
    <row r="55" spans="1:15" s="209" customFormat="1" ht="30" customHeight="1">
      <c r="A55" s="204" t="s">
        <v>171</v>
      </c>
      <c r="B55" s="210" t="s">
        <v>27</v>
      </c>
      <c r="C55" s="210" t="s">
        <v>27</v>
      </c>
      <c r="D55" s="210" t="s">
        <v>27</v>
      </c>
      <c r="E55" s="211" t="s">
        <v>172</v>
      </c>
      <c r="F55" s="207">
        <v>112550000</v>
      </c>
      <c r="G55" s="207" t="s">
        <v>71</v>
      </c>
      <c r="H55" s="207">
        <v>112550000</v>
      </c>
      <c r="I55" s="207">
        <v>112550000</v>
      </c>
      <c r="J55" s="207" t="s">
        <v>71</v>
      </c>
      <c r="K55" s="207">
        <v>112550000</v>
      </c>
      <c r="L55" s="207">
        <v>112550000</v>
      </c>
      <c r="M55" s="207" t="s">
        <v>71</v>
      </c>
      <c r="N55" s="207">
        <v>112550000</v>
      </c>
      <c r="O55" s="208" t="s">
        <v>71</v>
      </c>
    </row>
    <row r="56" spans="1:15" s="209" customFormat="1" ht="28.35" customHeight="1">
      <c r="A56" s="204" t="s">
        <v>27</v>
      </c>
      <c r="B56" s="210" t="s">
        <v>72</v>
      </c>
      <c r="C56" s="210" t="s">
        <v>27</v>
      </c>
      <c r="D56" s="210" t="s">
        <v>27</v>
      </c>
      <c r="E56" s="211" t="s">
        <v>173</v>
      </c>
      <c r="F56" s="207">
        <v>112550000</v>
      </c>
      <c r="G56" s="207" t="s">
        <v>71</v>
      </c>
      <c r="H56" s="207">
        <v>112550000</v>
      </c>
      <c r="I56" s="207">
        <v>112550000</v>
      </c>
      <c r="J56" s="207" t="s">
        <v>71</v>
      </c>
      <c r="K56" s="207">
        <v>112550000</v>
      </c>
      <c r="L56" s="207">
        <v>112550000</v>
      </c>
      <c r="M56" s="207" t="s">
        <v>71</v>
      </c>
      <c r="N56" s="207">
        <v>112550000</v>
      </c>
      <c r="O56" s="208" t="s">
        <v>71</v>
      </c>
    </row>
    <row r="57" spans="1:15" s="209" customFormat="1" ht="28.35" customHeight="1">
      <c r="A57" s="204"/>
      <c r="B57" s="210"/>
      <c r="C57" s="210"/>
      <c r="D57" s="210"/>
      <c r="E57" s="211" t="s">
        <v>174</v>
      </c>
      <c r="F57" s="207">
        <v>112550000</v>
      </c>
      <c r="G57" s="207" t="s">
        <v>71</v>
      </c>
      <c r="H57" s="207">
        <v>112550000</v>
      </c>
      <c r="I57" s="207">
        <v>112550000</v>
      </c>
      <c r="J57" s="207"/>
      <c r="K57" s="207">
        <f>SUM(I57:J57)</f>
        <v>112550000</v>
      </c>
      <c r="L57" s="207">
        <v>112550000</v>
      </c>
      <c r="M57" s="207" t="s">
        <v>71</v>
      </c>
      <c r="N57" s="207">
        <f>SUM(L57:M57)</f>
        <v>112550000</v>
      </c>
      <c r="O57" s="208" t="s">
        <v>71</v>
      </c>
    </row>
    <row r="58" spans="1:15" s="209" customFormat="1" ht="31.15" customHeight="1">
      <c r="A58" s="204" t="s">
        <v>27</v>
      </c>
      <c r="B58" s="210" t="s">
        <v>27</v>
      </c>
      <c r="C58" s="210" t="s">
        <v>72</v>
      </c>
      <c r="D58" s="210" t="s">
        <v>27</v>
      </c>
      <c r="E58" s="211" t="s">
        <v>175</v>
      </c>
      <c r="F58" s="207">
        <v>112550000</v>
      </c>
      <c r="G58" s="207" t="s">
        <v>71</v>
      </c>
      <c r="H58" s="207">
        <v>112550000</v>
      </c>
      <c r="I58" s="207">
        <v>112550000</v>
      </c>
      <c r="J58" s="207" t="s">
        <v>71</v>
      </c>
      <c r="K58" s="207">
        <v>112550000</v>
      </c>
      <c r="L58" s="207">
        <v>112550000</v>
      </c>
      <c r="M58" s="207" t="s">
        <v>71</v>
      </c>
      <c r="N58" s="207">
        <v>112550000</v>
      </c>
      <c r="O58" s="208" t="s">
        <v>71</v>
      </c>
    </row>
    <row r="59" spans="1:15" s="209" customFormat="1" ht="25.9" customHeight="1">
      <c r="A59" s="204" t="s">
        <v>176</v>
      </c>
      <c r="B59" s="210" t="s">
        <v>27</v>
      </c>
      <c r="C59" s="210" t="s">
        <v>27</v>
      </c>
      <c r="D59" s="210" t="s">
        <v>27</v>
      </c>
      <c r="E59" s="211" t="s">
        <v>177</v>
      </c>
      <c r="F59" s="207" t="s">
        <v>71</v>
      </c>
      <c r="G59" s="207">
        <v>498252000</v>
      </c>
      <c r="H59" s="207">
        <v>498252000</v>
      </c>
      <c r="I59" s="207">
        <v>209226000</v>
      </c>
      <c r="J59" s="207" t="s">
        <v>71</v>
      </c>
      <c r="K59" s="207">
        <v>209226000</v>
      </c>
      <c r="L59" s="207">
        <v>179198112</v>
      </c>
      <c r="M59" s="207">
        <v>26128400</v>
      </c>
      <c r="N59" s="207">
        <v>205326512</v>
      </c>
      <c r="O59" s="208">
        <v>3899488</v>
      </c>
    </row>
    <row r="60" spans="1:15" s="209" customFormat="1" ht="25.9" customHeight="1">
      <c r="A60" s="204" t="s">
        <v>27</v>
      </c>
      <c r="B60" s="210" t="s">
        <v>72</v>
      </c>
      <c r="C60" s="210" t="s">
        <v>27</v>
      </c>
      <c r="D60" s="210" t="s">
        <v>27</v>
      </c>
      <c r="E60" s="211" t="s">
        <v>178</v>
      </c>
      <c r="F60" s="207" t="s">
        <v>71</v>
      </c>
      <c r="G60" s="207">
        <v>498252000</v>
      </c>
      <c r="H60" s="207">
        <v>498252000</v>
      </c>
      <c r="I60" s="207">
        <v>209226000</v>
      </c>
      <c r="J60" s="207" t="s">
        <v>71</v>
      </c>
      <c r="K60" s="207">
        <v>209226000</v>
      </c>
      <c r="L60" s="207">
        <v>179198112</v>
      </c>
      <c r="M60" s="207">
        <v>26128400</v>
      </c>
      <c r="N60" s="207">
        <v>205326512</v>
      </c>
      <c r="O60" s="208">
        <v>3899488</v>
      </c>
    </row>
    <row r="61" spans="1:15" s="209" customFormat="1" ht="28.9" customHeight="1">
      <c r="A61" s="204"/>
      <c r="B61" s="210"/>
      <c r="C61" s="210"/>
      <c r="D61" s="210"/>
      <c r="E61" s="211" t="s">
        <v>179</v>
      </c>
      <c r="F61" s="207" t="s">
        <v>71</v>
      </c>
      <c r="G61" s="207">
        <v>498252000</v>
      </c>
      <c r="H61" s="207">
        <v>498252000</v>
      </c>
      <c r="I61" s="207">
        <v>209226000</v>
      </c>
      <c r="J61" s="207"/>
      <c r="K61" s="207">
        <f>SUM(I61:J61)</f>
        <v>209226000</v>
      </c>
      <c r="L61" s="207">
        <v>179198112</v>
      </c>
      <c r="M61" s="207">
        <v>26128400</v>
      </c>
      <c r="N61" s="207">
        <f>SUM(L61:M61)</f>
        <v>205326512</v>
      </c>
      <c r="O61" s="208">
        <v>3899488</v>
      </c>
    </row>
    <row r="62" spans="1:15" s="209" customFormat="1" ht="30.4" customHeight="1">
      <c r="A62" s="204" t="s">
        <v>27</v>
      </c>
      <c r="B62" s="210" t="s">
        <v>27</v>
      </c>
      <c r="C62" s="210" t="s">
        <v>72</v>
      </c>
      <c r="D62" s="210" t="s">
        <v>27</v>
      </c>
      <c r="E62" s="211" t="s">
        <v>180</v>
      </c>
      <c r="F62" s="207" t="s">
        <v>71</v>
      </c>
      <c r="G62" s="207">
        <v>498252000</v>
      </c>
      <c r="H62" s="207">
        <v>498252000</v>
      </c>
      <c r="I62" s="207">
        <v>209226000</v>
      </c>
      <c r="J62" s="207" t="s">
        <v>71</v>
      </c>
      <c r="K62" s="207">
        <v>209226000</v>
      </c>
      <c r="L62" s="207">
        <v>179198112</v>
      </c>
      <c r="M62" s="207">
        <v>26128400</v>
      </c>
      <c r="N62" s="207">
        <v>205326512</v>
      </c>
      <c r="O62" s="208">
        <v>3899488</v>
      </c>
    </row>
    <row r="63" spans="1:15" s="209" customFormat="1" ht="25.15" customHeight="1">
      <c r="A63" s="204" t="s">
        <v>181</v>
      </c>
      <c r="B63" s="210" t="s">
        <v>27</v>
      </c>
      <c r="C63" s="210" t="s">
        <v>27</v>
      </c>
      <c r="D63" s="210" t="s">
        <v>27</v>
      </c>
      <c r="E63" s="211" t="s">
        <v>182</v>
      </c>
      <c r="F63" s="207" t="s">
        <v>71</v>
      </c>
      <c r="G63" s="207">
        <v>35734320000</v>
      </c>
      <c r="H63" s="207">
        <v>35734320000</v>
      </c>
      <c r="I63" s="207">
        <v>35119819000</v>
      </c>
      <c r="J63" s="207" t="s">
        <v>71</v>
      </c>
      <c r="K63" s="207">
        <v>35119819000</v>
      </c>
      <c r="L63" s="207">
        <v>34353229613</v>
      </c>
      <c r="M63" s="207">
        <v>608362097</v>
      </c>
      <c r="N63" s="207">
        <v>34961591710</v>
      </c>
      <c r="O63" s="208">
        <v>158227290</v>
      </c>
    </row>
    <row r="64" spans="1:15" s="209" customFormat="1" ht="25.15" customHeight="1">
      <c r="A64" s="204" t="s">
        <v>27</v>
      </c>
      <c r="B64" s="210" t="s">
        <v>72</v>
      </c>
      <c r="C64" s="210" t="s">
        <v>27</v>
      </c>
      <c r="D64" s="210" t="s">
        <v>27</v>
      </c>
      <c r="E64" s="211" t="s">
        <v>183</v>
      </c>
      <c r="F64" s="207" t="s">
        <v>71</v>
      </c>
      <c r="G64" s="207">
        <v>35734320000</v>
      </c>
      <c r="H64" s="207">
        <v>35734320000</v>
      </c>
      <c r="I64" s="207">
        <v>35119819000</v>
      </c>
      <c r="J64" s="207" t="s">
        <v>71</v>
      </c>
      <c r="K64" s="207">
        <v>35119819000</v>
      </c>
      <c r="L64" s="207">
        <v>34353229613</v>
      </c>
      <c r="M64" s="207">
        <v>608362097</v>
      </c>
      <c r="N64" s="207">
        <v>34961591710</v>
      </c>
      <c r="O64" s="208">
        <v>158227290</v>
      </c>
    </row>
    <row r="65" spans="1:15" s="209" customFormat="1" ht="30" customHeight="1">
      <c r="A65" s="204"/>
      <c r="B65" s="210"/>
      <c r="C65" s="210"/>
      <c r="D65" s="210"/>
      <c r="E65" s="211" t="s">
        <v>184</v>
      </c>
      <c r="F65" s="207" t="s">
        <v>71</v>
      </c>
      <c r="G65" s="207">
        <v>35734320000</v>
      </c>
      <c r="H65" s="207">
        <v>35734320000</v>
      </c>
      <c r="I65" s="207">
        <v>35119819000</v>
      </c>
      <c r="J65" s="207"/>
      <c r="K65" s="207">
        <f>SUM(I65:J65)</f>
        <v>35119819000</v>
      </c>
      <c r="L65" s="207">
        <v>34353229613</v>
      </c>
      <c r="M65" s="207">
        <v>608362097</v>
      </c>
      <c r="N65" s="207">
        <f>SUM(L65:M65)</f>
        <v>34961591710</v>
      </c>
      <c r="O65" s="208">
        <v>158227290</v>
      </c>
    </row>
    <row r="66" spans="1:15" s="209" customFormat="1" ht="31.15" customHeight="1">
      <c r="A66" s="204" t="s">
        <v>27</v>
      </c>
      <c r="B66" s="210" t="s">
        <v>27</v>
      </c>
      <c r="C66" s="210" t="s">
        <v>72</v>
      </c>
      <c r="D66" s="210" t="s">
        <v>27</v>
      </c>
      <c r="E66" s="211" t="s">
        <v>185</v>
      </c>
      <c r="F66" s="207" t="s">
        <v>71</v>
      </c>
      <c r="G66" s="207">
        <v>35734320000</v>
      </c>
      <c r="H66" s="207">
        <v>35734320000</v>
      </c>
      <c r="I66" s="207">
        <v>35119819000</v>
      </c>
      <c r="J66" s="207" t="s">
        <v>71</v>
      </c>
      <c r="K66" s="207">
        <v>35119819000</v>
      </c>
      <c r="L66" s="207">
        <v>34353229613</v>
      </c>
      <c r="M66" s="207">
        <v>608362097</v>
      </c>
      <c r="N66" s="207">
        <v>34961591710</v>
      </c>
      <c r="O66" s="208">
        <v>158227290</v>
      </c>
    </row>
    <row r="67" spans="1:15" s="209" customFormat="1" ht="26.45" customHeight="1">
      <c r="A67" s="218"/>
      <c r="B67" s="219"/>
      <c r="C67" s="219"/>
      <c r="D67" s="219"/>
      <c r="E67" s="220"/>
      <c r="F67" s="221"/>
      <c r="G67" s="221"/>
      <c r="H67" s="221"/>
      <c r="I67" s="221"/>
      <c r="J67" s="221"/>
      <c r="K67" s="221"/>
      <c r="L67" s="221"/>
      <c r="M67" s="221"/>
      <c r="N67" s="221"/>
      <c r="O67" s="222"/>
    </row>
    <row r="68" spans="1:15" s="209" customFormat="1" ht="26.45" customHeight="1">
      <c r="A68" s="218"/>
      <c r="B68" s="219"/>
      <c r="C68" s="219"/>
      <c r="D68" s="219"/>
      <c r="E68" s="220"/>
      <c r="F68" s="221"/>
      <c r="G68" s="221"/>
      <c r="H68" s="221"/>
      <c r="I68" s="221"/>
      <c r="J68" s="221"/>
      <c r="K68" s="221"/>
      <c r="L68" s="221"/>
      <c r="M68" s="221"/>
      <c r="N68" s="221"/>
      <c r="O68" s="222"/>
    </row>
    <row r="73" spans="1:15" ht="26.45" customHeight="1">
      <c r="A73" s="223"/>
      <c r="B73" s="224"/>
      <c r="C73" s="224"/>
      <c r="D73" s="224"/>
      <c r="E73" s="215"/>
      <c r="F73" s="225"/>
      <c r="G73" s="225"/>
      <c r="H73" s="225"/>
      <c r="I73" s="225"/>
      <c r="J73" s="225"/>
      <c r="K73" s="225"/>
      <c r="L73" s="225"/>
      <c r="M73" s="225"/>
      <c r="N73" s="225"/>
      <c r="O73" s="226"/>
    </row>
    <row r="80" spans="1:15" ht="26.45" customHeight="1">
      <c r="A80" s="223"/>
      <c r="B80" s="224"/>
      <c r="C80" s="224"/>
      <c r="D80" s="224"/>
      <c r="E80" s="215"/>
      <c r="F80" s="225"/>
      <c r="G80" s="225"/>
      <c r="H80" s="225"/>
      <c r="I80" s="225"/>
      <c r="J80" s="225"/>
      <c r="K80" s="225"/>
      <c r="L80" s="225"/>
      <c r="M80" s="225"/>
      <c r="N80" s="225"/>
      <c r="O80" s="226"/>
    </row>
  </sheetData>
  <mergeCells count="10">
    <mergeCell ref="E1:I1"/>
    <mergeCell ref="J1:O1"/>
    <mergeCell ref="A3:E3"/>
    <mergeCell ref="J3:K3"/>
    <mergeCell ref="N3:O3"/>
    <mergeCell ref="A4:E4"/>
    <mergeCell ref="F4:H4"/>
    <mergeCell ref="J4:K4"/>
    <mergeCell ref="L4:N4"/>
    <mergeCell ref="O4:O5"/>
  </mergeCells>
  <phoneticPr fontId="21" type="noConversion"/>
  <printOptions horizontalCentered="1"/>
  <pageMargins left="0.70866141732283472" right="0.70866141732283472" top="0.74803149606299213" bottom="0.74803149606299213" header="0.51181102362204722" footer="0.51181102362204722"/>
  <pageSetup paperSize="9" firstPageNumber="8" pageOrder="overThenDown" orientation="portrait" blackAndWhite="1" r:id="rId1"/>
  <headerFooter alignWithMargins="0"/>
  <rowBreaks count="7" manualBreakCount="7">
    <brk id="27" max="16383" man="1"/>
    <brk id="50" max="14" man="1"/>
    <brk id="92" max="14" man="1"/>
    <brk id="115" max="14" man="1"/>
    <brk id="135" max="14" man="1"/>
    <brk id="157" max="14" man="1"/>
    <brk id="189"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zoomScaleNormal="100" zoomScaleSheetLayoutView="80" workbookViewId="0">
      <selection activeCell="F10" sqref="F10"/>
    </sheetView>
  </sheetViews>
  <sheetFormatPr defaultRowHeight="26.45" customHeight="1"/>
  <cols>
    <col min="1" max="1" width="2.875" style="228" customWidth="1"/>
    <col min="2" max="2" width="2.875" style="229" customWidth="1"/>
    <col min="3" max="4" width="3" style="229" customWidth="1"/>
    <col min="5" max="5" width="24.25" style="211" customWidth="1"/>
    <col min="6" max="6" width="17" style="230" customWidth="1"/>
    <col min="7" max="7" width="16.625" style="230" customWidth="1"/>
    <col min="8" max="9" width="17.5" style="230" customWidth="1"/>
    <col min="10" max="10" width="17.125" style="230" customWidth="1"/>
    <col min="11" max="11" width="15.125" style="230" customWidth="1"/>
    <col min="12" max="12" width="15.875" style="230" customWidth="1"/>
    <col min="13" max="13" width="19.625" style="231" customWidth="1"/>
    <col min="14" max="256" width="9" style="227"/>
    <col min="257" max="258" width="2.875" style="227" customWidth="1"/>
    <col min="259" max="260" width="3" style="227" customWidth="1"/>
    <col min="261" max="261" width="24.25" style="227" customWidth="1"/>
    <col min="262" max="262" width="17" style="227" customWidth="1"/>
    <col min="263" max="263" width="16.625" style="227" customWidth="1"/>
    <col min="264" max="265" width="17.5" style="227" customWidth="1"/>
    <col min="266" max="266" width="17.125" style="227" customWidth="1"/>
    <col min="267" max="267" width="15.125" style="227" customWidth="1"/>
    <col min="268" max="268" width="15.875" style="227" customWidth="1"/>
    <col min="269" max="269" width="19.625" style="227" customWidth="1"/>
    <col min="270" max="512" width="9" style="227"/>
    <col min="513" max="514" width="2.875" style="227" customWidth="1"/>
    <col min="515" max="516" width="3" style="227" customWidth="1"/>
    <col min="517" max="517" width="24.25" style="227" customWidth="1"/>
    <col min="518" max="518" width="17" style="227" customWidth="1"/>
    <col min="519" max="519" width="16.625" style="227" customWidth="1"/>
    <col min="520" max="521" width="17.5" style="227" customWidth="1"/>
    <col min="522" max="522" width="17.125" style="227" customWidth="1"/>
    <col min="523" max="523" width="15.125" style="227" customWidth="1"/>
    <col min="524" max="524" width="15.875" style="227" customWidth="1"/>
    <col min="525" max="525" width="19.625" style="227" customWidth="1"/>
    <col min="526" max="768" width="9" style="227"/>
    <col min="769" max="770" width="2.875" style="227" customWidth="1"/>
    <col min="771" max="772" width="3" style="227" customWidth="1"/>
    <col min="773" max="773" width="24.25" style="227" customWidth="1"/>
    <col min="774" max="774" width="17" style="227" customWidth="1"/>
    <col min="775" max="775" width="16.625" style="227" customWidth="1"/>
    <col min="776" max="777" width="17.5" style="227" customWidth="1"/>
    <col min="778" max="778" width="17.125" style="227" customWidth="1"/>
    <col min="779" max="779" width="15.125" style="227" customWidth="1"/>
    <col min="780" max="780" width="15.875" style="227" customWidth="1"/>
    <col min="781" max="781" width="19.625" style="227" customWidth="1"/>
    <col min="782" max="1024" width="9" style="227"/>
    <col min="1025" max="1026" width="2.875" style="227" customWidth="1"/>
    <col min="1027" max="1028" width="3" style="227" customWidth="1"/>
    <col min="1029" max="1029" width="24.25" style="227" customWidth="1"/>
    <col min="1030" max="1030" width="17" style="227" customWidth="1"/>
    <col min="1031" max="1031" width="16.625" style="227" customWidth="1"/>
    <col min="1032" max="1033" width="17.5" style="227" customWidth="1"/>
    <col min="1034" max="1034" width="17.125" style="227" customWidth="1"/>
    <col min="1035" max="1035" width="15.125" style="227" customWidth="1"/>
    <col min="1036" max="1036" width="15.875" style="227" customWidth="1"/>
    <col min="1037" max="1037" width="19.625" style="227" customWidth="1"/>
    <col min="1038" max="1280" width="9" style="227"/>
    <col min="1281" max="1282" width="2.875" style="227" customWidth="1"/>
    <col min="1283" max="1284" width="3" style="227" customWidth="1"/>
    <col min="1285" max="1285" width="24.25" style="227" customWidth="1"/>
    <col min="1286" max="1286" width="17" style="227" customWidth="1"/>
    <col min="1287" max="1287" width="16.625" style="227" customWidth="1"/>
    <col min="1288" max="1289" width="17.5" style="227" customWidth="1"/>
    <col min="1290" max="1290" width="17.125" style="227" customWidth="1"/>
    <col min="1291" max="1291" width="15.125" style="227" customWidth="1"/>
    <col min="1292" max="1292" width="15.875" style="227" customWidth="1"/>
    <col min="1293" max="1293" width="19.625" style="227" customWidth="1"/>
    <col min="1294" max="1536" width="9" style="227"/>
    <col min="1537" max="1538" width="2.875" style="227" customWidth="1"/>
    <col min="1539" max="1540" width="3" style="227" customWidth="1"/>
    <col min="1541" max="1541" width="24.25" style="227" customWidth="1"/>
    <col min="1542" max="1542" width="17" style="227" customWidth="1"/>
    <col min="1543" max="1543" width="16.625" style="227" customWidth="1"/>
    <col min="1544" max="1545" width="17.5" style="227" customWidth="1"/>
    <col min="1546" max="1546" width="17.125" style="227" customWidth="1"/>
    <col min="1547" max="1547" width="15.125" style="227" customWidth="1"/>
    <col min="1548" max="1548" width="15.875" style="227" customWidth="1"/>
    <col min="1549" max="1549" width="19.625" style="227" customWidth="1"/>
    <col min="1550" max="1792" width="9" style="227"/>
    <col min="1793" max="1794" width="2.875" style="227" customWidth="1"/>
    <col min="1795" max="1796" width="3" style="227" customWidth="1"/>
    <col min="1797" max="1797" width="24.25" style="227" customWidth="1"/>
    <col min="1798" max="1798" width="17" style="227" customWidth="1"/>
    <col min="1799" max="1799" width="16.625" style="227" customWidth="1"/>
    <col min="1800" max="1801" width="17.5" style="227" customWidth="1"/>
    <col min="1802" max="1802" width="17.125" style="227" customWidth="1"/>
    <col min="1803" max="1803" width="15.125" style="227" customWidth="1"/>
    <col min="1804" max="1804" width="15.875" style="227" customWidth="1"/>
    <col min="1805" max="1805" width="19.625" style="227" customWidth="1"/>
    <col min="1806" max="2048" width="9" style="227"/>
    <col min="2049" max="2050" width="2.875" style="227" customWidth="1"/>
    <col min="2051" max="2052" width="3" style="227" customWidth="1"/>
    <col min="2053" max="2053" width="24.25" style="227" customWidth="1"/>
    <col min="2054" max="2054" width="17" style="227" customWidth="1"/>
    <col min="2055" max="2055" width="16.625" style="227" customWidth="1"/>
    <col min="2056" max="2057" width="17.5" style="227" customWidth="1"/>
    <col min="2058" max="2058" width="17.125" style="227" customWidth="1"/>
    <col min="2059" max="2059" width="15.125" style="227" customWidth="1"/>
    <col min="2060" max="2060" width="15.875" style="227" customWidth="1"/>
    <col min="2061" max="2061" width="19.625" style="227" customWidth="1"/>
    <col min="2062" max="2304" width="9" style="227"/>
    <col min="2305" max="2306" width="2.875" style="227" customWidth="1"/>
    <col min="2307" max="2308" width="3" style="227" customWidth="1"/>
    <col min="2309" max="2309" width="24.25" style="227" customWidth="1"/>
    <col min="2310" max="2310" width="17" style="227" customWidth="1"/>
    <col min="2311" max="2311" width="16.625" style="227" customWidth="1"/>
    <col min="2312" max="2313" width="17.5" style="227" customWidth="1"/>
    <col min="2314" max="2314" width="17.125" style="227" customWidth="1"/>
    <col min="2315" max="2315" width="15.125" style="227" customWidth="1"/>
    <col min="2316" max="2316" width="15.875" style="227" customWidth="1"/>
    <col min="2317" max="2317" width="19.625" style="227" customWidth="1"/>
    <col min="2318" max="2560" width="9" style="227"/>
    <col min="2561" max="2562" width="2.875" style="227" customWidth="1"/>
    <col min="2563" max="2564" width="3" style="227" customWidth="1"/>
    <col min="2565" max="2565" width="24.25" style="227" customWidth="1"/>
    <col min="2566" max="2566" width="17" style="227" customWidth="1"/>
    <col min="2567" max="2567" width="16.625" style="227" customWidth="1"/>
    <col min="2568" max="2569" width="17.5" style="227" customWidth="1"/>
    <col min="2570" max="2570" width="17.125" style="227" customWidth="1"/>
    <col min="2571" max="2571" width="15.125" style="227" customWidth="1"/>
    <col min="2572" max="2572" width="15.875" style="227" customWidth="1"/>
    <col min="2573" max="2573" width="19.625" style="227" customWidth="1"/>
    <col min="2574" max="2816" width="9" style="227"/>
    <col min="2817" max="2818" width="2.875" style="227" customWidth="1"/>
    <col min="2819" max="2820" width="3" style="227" customWidth="1"/>
    <col min="2821" max="2821" width="24.25" style="227" customWidth="1"/>
    <col min="2822" max="2822" width="17" style="227" customWidth="1"/>
    <col min="2823" max="2823" width="16.625" style="227" customWidth="1"/>
    <col min="2824" max="2825" width="17.5" style="227" customWidth="1"/>
    <col min="2826" max="2826" width="17.125" style="227" customWidth="1"/>
    <col min="2827" max="2827" width="15.125" style="227" customWidth="1"/>
    <col min="2828" max="2828" width="15.875" style="227" customWidth="1"/>
    <col min="2829" max="2829" width="19.625" style="227" customWidth="1"/>
    <col min="2830" max="3072" width="9" style="227"/>
    <col min="3073" max="3074" width="2.875" style="227" customWidth="1"/>
    <col min="3075" max="3076" width="3" style="227" customWidth="1"/>
    <col min="3077" max="3077" width="24.25" style="227" customWidth="1"/>
    <col min="3078" max="3078" width="17" style="227" customWidth="1"/>
    <col min="3079" max="3079" width="16.625" style="227" customWidth="1"/>
    <col min="3080" max="3081" width="17.5" style="227" customWidth="1"/>
    <col min="3082" max="3082" width="17.125" style="227" customWidth="1"/>
    <col min="3083" max="3083" width="15.125" style="227" customWidth="1"/>
    <col min="3084" max="3084" width="15.875" style="227" customWidth="1"/>
    <col min="3085" max="3085" width="19.625" style="227" customWidth="1"/>
    <col min="3086" max="3328" width="9" style="227"/>
    <col min="3329" max="3330" width="2.875" style="227" customWidth="1"/>
    <col min="3331" max="3332" width="3" style="227" customWidth="1"/>
    <col min="3333" max="3333" width="24.25" style="227" customWidth="1"/>
    <col min="3334" max="3334" width="17" style="227" customWidth="1"/>
    <col min="3335" max="3335" width="16.625" style="227" customWidth="1"/>
    <col min="3336" max="3337" width="17.5" style="227" customWidth="1"/>
    <col min="3338" max="3338" width="17.125" style="227" customWidth="1"/>
    <col min="3339" max="3339" width="15.125" style="227" customWidth="1"/>
    <col min="3340" max="3340" width="15.875" style="227" customWidth="1"/>
    <col min="3341" max="3341" width="19.625" style="227" customWidth="1"/>
    <col min="3342" max="3584" width="9" style="227"/>
    <col min="3585" max="3586" width="2.875" style="227" customWidth="1"/>
    <col min="3587" max="3588" width="3" style="227" customWidth="1"/>
    <col min="3589" max="3589" width="24.25" style="227" customWidth="1"/>
    <col min="3590" max="3590" width="17" style="227" customWidth="1"/>
    <col min="3591" max="3591" width="16.625" style="227" customWidth="1"/>
    <col min="3592" max="3593" width="17.5" style="227" customWidth="1"/>
    <col min="3594" max="3594" width="17.125" style="227" customWidth="1"/>
    <col min="3595" max="3595" width="15.125" style="227" customWidth="1"/>
    <col min="3596" max="3596" width="15.875" style="227" customWidth="1"/>
    <col min="3597" max="3597" width="19.625" style="227" customWidth="1"/>
    <col min="3598" max="3840" width="9" style="227"/>
    <col min="3841" max="3842" width="2.875" style="227" customWidth="1"/>
    <col min="3843" max="3844" width="3" style="227" customWidth="1"/>
    <col min="3845" max="3845" width="24.25" style="227" customWidth="1"/>
    <col min="3846" max="3846" width="17" style="227" customWidth="1"/>
    <col min="3847" max="3847" width="16.625" style="227" customWidth="1"/>
    <col min="3848" max="3849" width="17.5" style="227" customWidth="1"/>
    <col min="3850" max="3850" width="17.125" style="227" customWidth="1"/>
    <col min="3851" max="3851" width="15.125" style="227" customWidth="1"/>
    <col min="3852" max="3852" width="15.875" style="227" customWidth="1"/>
    <col min="3853" max="3853" width="19.625" style="227" customWidth="1"/>
    <col min="3854" max="4096" width="9" style="227"/>
    <col min="4097" max="4098" width="2.875" style="227" customWidth="1"/>
    <col min="4099" max="4100" width="3" style="227" customWidth="1"/>
    <col min="4101" max="4101" width="24.25" style="227" customWidth="1"/>
    <col min="4102" max="4102" width="17" style="227" customWidth="1"/>
    <col min="4103" max="4103" width="16.625" style="227" customWidth="1"/>
    <col min="4104" max="4105" width="17.5" style="227" customWidth="1"/>
    <col min="4106" max="4106" width="17.125" style="227" customWidth="1"/>
    <col min="4107" max="4107" width="15.125" style="227" customWidth="1"/>
    <col min="4108" max="4108" width="15.875" style="227" customWidth="1"/>
    <col min="4109" max="4109" width="19.625" style="227" customWidth="1"/>
    <col min="4110" max="4352" width="9" style="227"/>
    <col min="4353" max="4354" width="2.875" style="227" customWidth="1"/>
    <col min="4355" max="4356" width="3" style="227" customWidth="1"/>
    <col min="4357" max="4357" width="24.25" style="227" customWidth="1"/>
    <col min="4358" max="4358" width="17" style="227" customWidth="1"/>
    <col min="4359" max="4359" width="16.625" style="227" customWidth="1"/>
    <col min="4360" max="4361" width="17.5" style="227" customWidth="1"/>
    <col min="4362" max="4362" width="17.125" style="227" customWidth="1"/>
    <col min="4363" max="4363" width="15.125" style="227" customWidth="1"/>
    <col min="4364" max="4364" width="15.875" style="227" customWidth="1"/>
    <col min="4365" max="4365" width="19.625" style="227" customWidth="1"/>
    <col min="4366" max="4608" width="9" style="227"/>
    <col min="4609" max="4610" width="2.875" style="227" customWidth="1"/>
    <col min="4611" max="4612" width="3" style="227" customWidth="1"/>
    <col min="4613" max="4613" width="24.25" style="227" customWidth="1"/>
    <col min="4614" max="4614" width="17" style="227" customWidth="1"/>
    <col min="4615" max="4615" width="16.625" style="227" customWidth="1"/>
    <col min="4616" max="4617" width="17.5" style="227" customWidth="1"/>
    <col min="4618" max="4618" width="17.125" style="227" customWidth="1"/>
    <col min="4619" max="4619" width="15.125" style="227" customWidth="1"/>
    <col min="4620" max="4620" width="15.875" style="227" customWidth="1"/>
    <col min="4621" max="4621" width="19.625" style="227" customWidth="1"/>
    <col min="4622" max="4864" width="9" style="227"/>
    <col min="4865" max="4866" width="2.875" style="227" customWidth="1"/>
    <col min="4867" max="4868" width="3" style="227" customWidth="1"/>
    <col min="4869" max="4869" width="24.25" style="227" customWidth="1"/>
    <col min="4870" max="4870" width="17" style="227" customWidth="1"/>
    <col min="4871" max="4871" width="16.625" style="227" customWidth="1"/>
    <col min="4872" max="4873" width="17.5" style="227" customWidth="1"/>
    <col min="4874" max="4874" width="17.125" style="227" customWidth="1"/>
    <col min="4875" max="4875" width="15.125" style="227" customWidth="1"/>
    <col min="4876" max="4876" width="15.875" style="227" customWidth="1"/>
    <col min="4877" max="4877" width="19.625" style="227" customWidth="1"/>
    <col min="4878" max="5120" width="9" style="227"/>
    <col min="5121" max="5122" width="2.875" style="227" customWidth="1"/>
    <col min="5123" max="5124" width="3" style="227" customWidth="1"/>
    <col min="5125" max="5125" width="24.25" style="227" customWidth="1"/>
    <col min="5126" max="5126" width="17" style="227" customWidth="1"/>
    <col min="5127" max="5127" width="16.625" style="227" customWidth="1"/>
    <col min="5128" max="5129" width="17.5" style="227" customWidth="1"/>
    <col min="5130" max="5130" width="17.125" style="227" customWidth="1"/>
    <col min="5131" max="5131" width="15.125" style="227" customWidth="1"/>
    <col min="5132" max="5132" width="15.875" style="227" customWidth="1"/>
    <col min="5133" max="5133" width="19.625" style="227" customWidth="1"/>
    <col min="5134" max="5376" width="9" style="227"/>
    <col min="5377" max="5378" width="2.875" style="227" customWidth="1"/>
    <col min="5379" max="5380" width="3" style="227" customWidth="1"/>
    <col min="5381" max="5381" width="24.25" style="227" customWidth="1"/>
    <col min="5382" max="5382" width="17" style="227" customWidth="1"/>
    <col min="5383" max="5383" width="16.625" style="227" customWidth="1"/>
    <col min="5384" max="5385" width="17.5" style="227" customWidth="1"/>
    <col min="5386" max="5386" width="17.125" style="227" customWidth="1"/>
    <col min="5387" max="5387" width="15.125" style="227" customWidth="1"/>
    <col min="5388" max="5388" width="15.875" style="227" customWidth="1"/>
    <col min="5389" max="5389" width="19.625" style="227" customWidth="1"/>
    <col min="5390" max="5632" width="9" style="227"/>
    <col min="5633" max="5634" width="2.875" style="227" customWidth="1"/>
    <col min="5635" max="5636" width="3" style="227" customWidth="1"/>
    <col min="5637" max="5637" width="24.25" style="227" customWidth="1"/>
    <col min="5638" max="5638" width="17" style="227" customWidth="1"/>
    <col min="5639" max="5639" width="16.625" style="227" customWidth="1"/>
    <col min="5640" max="5641" width="17.5" style="227" customWidth="1"/>
    <col min="5642" max="5642" width="17.125" style="227" customWidth="1"/>
    <col min="5643" max="5643" width="15.125" style="227" customWidth="1"/>
    <col min="5644" max="5644" width="15.875" style="227" customWidth="1"/>
    <col min="5645" max="5645" width="19.625" style="227" customWidth="1"/>
    <col min="5646" max="5888" width="9" style="227"/>
    <col min="5889" max="5890" width="2.875" style="227" customWidth="1"/>
    <col min="5891" max="5892" width="3" style="227" customWidth="1"/>
    <col min="5893" max="5893" width="24.25" style="227" customWidth="1"/>
    <col min="5894" max="5894" width="17" style="227" customWidth="1"/>
    <col min="5895" max="5895" width="16.625" style="227" customWidth="1"/>
    <col min="5896" max="5897" width="17.5" style="227" customWidth="1"/>
    <col min="5898" max="5898" width="17.125" style="227" customWidth="1"/>
    <col min="5899" max="5899" width="15.125" style="227" customWidth="1"/>
    <col min="5900" max="5900" width="15.875" style="227" customWidth="1"/>
    <col min="5901" max="5901" width="19.625" style="227" customWidth="1"/>
    <col min="5902" max="6144" width="9" style="227"/>
    <col min="6145" max="6146" width="2.875" style="227" customWidth="1"/>
    <col min="6147" max="6148" width="3" style="227" customWidth="1"/>
    <col min="6149" max="6149" width="24.25" style="227" customWidth="1"/>
    <col min="6150" max="6150" width="17" style="227" customWidth="1"/>
    <col min="6151" max="6151" width="16.625" style="227" customWidth="1"/>
    <col min="6152" max="6153" width="17.5" style="227" customWidth="1"/>
    <col min="6154" max="6154" width="17.125" style="227" customWidth="1"/>
    <col min="6155" max="6155" width="15.125" style="227" customWidth="1"/>
    <col min="6156" max="6156" width="15.875" style="227" customWidth="1"/>
    <col min="6157" max="6157" width="19.625" style="227" customWidth="1"/>
    <col min="6158" max="6400" width="9" style="227"/>
    <col min="6401" max="6402" width="2.875" style="227" customWidth="1"/>
    <col min="6403" max="6404" width="3" style="227" customWidth="1"/>
    <col min="6405" max="6405" width="24.25" style="227" customWidth="1"/>
    <col min="6406" max="6406" width="17" style="227" customWidth="1"/>
    <col min="6407" max="6407" width="16.625" style="227" customWidth="1"/>
    <col min="6408" max="6409" width="17.5" style="227" customWidth="1"/>
    <col min="6410" max="6410" width="17.125" style="227" customWidth="1"/>
    <col min="6411" max="6411" width="15.125" style="227" customWidth="1"/>
    <col min="6412" max="6412" width="15.875" style="227" customWidth="1"/>
    <col min="6413" max="6413" width="19.625" style="227" customWidth="1"/>
    <col min="6414" max="6656" width="9" style="227"/>
    <col min="6657" max="6658" width="2.875" style="227" customWidth="1"/>
    <col min="6659" max="6660" width="3" style="227" customWidth="1"/>
    <col min="6661" max="6661" width="24.25" style="227" customWidth="1"/>
    <col min="6662" max="6662" width="17" style="227" customWidth="1"/>
    <col min="6663" max="6663" width="16.625" style="227" customWidth="1"/>
    <col min="6664" max="6665" width="17.5" style="227" customWidth="1"/>
    <col min="6666" max="6666" width="17.125" style="227" customWidth="1"/>
    <col min="6667" max="6667" width="15.125" style="227" customWidth="1"/>
    <col min="6668" max="6668" width="15.875" style="227" customWidth="1"/>
    <col min="6669" max="6669" width="19.625" style="227" customWidth="1"/>
    <col min="6670" max="6912" width="9" style="227"/>
    <col min="6913" max="6914" width="2.875" style="227" customWidth="1"/>
    <col min="6915" max="6916" width="3" style="227" customWidth="1"/>
    <col min="6917" max="6917" width="24.25" style="227" customWidth="1"/>
    <col min="6918" max="6918" width="17" style="227" customWidth="1"/>
    <col min="6919" max="6919" width="16.625" style="227" customWidth="1"/>
    <col min="6920" max="6921" width="17.5" style="227" customWidth="1"/>
    <col min="6922" max="6922" width="17.125" style="227" customWidth="1"/>
    <col min="6923" max="6923" width="15.125" style="227" customWidth="1"/>
    <col min="6924" max="6924" width="15.875" style="227" customWidth="1"/>
    <col min="6925" max="6925" width="19.625" style="227" customWidth="1"/>
    <col min="6926" max="7168" width="9" style="227"/>
    <col min="7169" max="7170" width="2.875" style="227" customWidth="1"/>
    <col min="7171" max="7172" width="3" style="227" customWidth="1"/>
    <col min="7173" max="7173" width="24.25" style="227" customWidth="1"/>
    <col min="7174" max="7174" width="17" style="227" customWidth="1"/>
    <col min="7175" max="7175" width="16.625" style="227" customWidth="1"/>
    <col min="7176" max="7177" width="17.5" style="227" customWidth="1"/>
    <col min="7178" max="7178" width="17.125" style="227" customWidth="1"/>
    <col min="7179" max="7179" width="15.125" style="227" customWidth="1"/>
    <col min="7180" max="7180" width="15.875" style="227" customWidth="1"/>
    <col min="7181" max="7181" width="19.625" style="227" customWidth="1"/>
    <col min="7182" max="7424" width="9" style="227"/>
    <col min="7425" max="7426" width="2.875" style="227" customWidth="1"/>
    <col min="7427" max="7428" width="3" style="227" customWidth="1"/>
    <col min="7429" max="7429" width="24.25" style="227" customWidth="1"/>
    <col min="7430" max="7430" width="17" style="227" customWidth="1"/>
    <col min="7431" max="7431" width="16.625" style="227" customWidth="1"/>
    <col min="7432" max="7433" width="17.5" style="227" customWidth="1"/>
    <col min="7434" max="7434" width="17.125" style="227" customWidth="1"/>
    <col min="7435" max="7435" width="15.125" style="227" customWidth="1"/>
    <col min="7436" max="7436" width="15.875" style="227" customWidth="1"/>
    <col min="7437" max="7437" width="19.625" style="227" customWidth="1"/>
    <col min="7438" max="7680" width="9" style="227"/>
    <col min="7681" max="7682" width="2.875" style="227" customWidth="1"/>
    <col min="7683" max="7684" width="3" style="227" customWidth="1"/>
    <col min="7685" max="7685" width="24.25" style="227" customWidth="1"/>
    <col min="7686" max="7686" width="17" style="227" customWidth="1"/>
    <col min="7687" max="7687" width="16.625" style="227" customWidth="1"/>
    <col min="7688" max="7689" width="17.5" style="227" customWidth="1"/>
    <col min="7690" max="7690" width="17.125" style="227" customWidth="1"/>
    <col min="7691" max="7691" width="15.125" style="227" customWidth="1"/>
    <col min="7692" max="7692" width="15.875" style="227" customWidth="1"/>
    <col min="7693" max="7693" width="19.625" style="227" customWidth="1"/>
    <col min="7694" max="7936" width="9" style="227"/>
    <col min="7937" max="7938" width="2.875" style="227" customWidth="1"/>
    <col min="7939" max="7940" width="3" style="227" customWidth="1"/>
    <col min="7941" max="7941" width="24.25" style="227" customWidth="1"/>
    <col min="7942" max="7942" width="17" style="227" customWidth="1"/>
    <col min="7943" max="7943" width="16.625" style="227" customWidth="1"/>
    <col min="7944" max="7945" width="17.5" style="227" customWidth="1"/>
    <col min="7946" max="7946" width="17.125" style="227" customWidth="1"/>
    <col min="7947" max="7947" width="15.125" style="227" customWidth="1"/>
    <col min="7948" max="7948" width="15.875" style="227" customWidth="1"/>
    <col min="7949" max="7949" width="19.625" style="227" customWidth="1"/>
    <col min="7950" max="8192" width="9" style="227"/>
    <col min="8193" max="8194" width="2.875" style="227" customWidth="1"/>
    <col min="8195" max="8196" width="3" style="227" customWidth="1"/>
    <col min="8197" max="8197" width="24.25" style="227" customWidth="1"/>
    <col min="8198" max="8198" width="17" style="227" customWidth="1"/>
    <col min="8199" max="8199" width="16.625" style="227" customWidth="1"/>
    <col min="8200" max="8201" width="17.5" style="227" customWidth="1"/>
    <col min="8202" max="8202" width="17.125" style="227" customWidth="1"/>
    <col min="8203" max="8203" width="15.125" style="227" customWidth="1"/>
    <col min="8204" max="8204" width="15.875" style="227" customWidth="1"/>
    <col min="8205" max="8205" width="19.625" style="227" customWidth="1"/>
    <col min="8206" max="8448" width="9" style="227"/>
    <col min="8449" max="8450" width="2.875" style="227" customWidth="1"/>
    <col min="8451" max="8452" width="3" style="227" customWidth="1"/>
    <col min="8453" max="8453" width="24.25" style="227" customWidth="1"/>
    <col min="8454" max="8454" width="17" style="227" customWidth="1"/>
    <col min="8455" max="8455" width="16.625" style="227" customWidth="1"/>
    <col min="8456" max="8457" width="17.5" style="227" customWidth="1"/>
    <col min="8458" max="8458" width="17.125" style="227" customWidth="1"/>
    <col min="8459" max="8459" width="15.125" style="227" customWidth="1"/>
    <col min="8460" max="8460" width="15.875" style="227" customWidth="1"/>
    <col min="8461" max="8461" width="19.625" style="227" customWidth="1"/>
    <col min="8462" max="8704" width="9" style="227"/>
    <col min="8705" max="8706" width="2.875" style="227" customWidth="1"/>
    <col min="8707" max="8708" width="3" style="227" customWidth="1"/>
    <col min="8709" max="8709" width="24.25" style="227" customWidth="1"/>
    <col min="8710" max="8710" width="17" style="227" customWidth="1"/>
    <col min="8711" max="8711" width="16.625" style="227" customWidth="1"/>
    <col min="8712" max="8713" width="17.5" style="227" customWidth="1"/>
    <col min="8714" max="8714" width="17.125" style="227" customWidth="1"/>
    <col min="8715" max="8715" width="15.125" style="227" customWidth="1"/>
    <col min="8716" max="8716" width="15.875" style="227" customWidth="1"/>
    <col min="8717" max="8717" width="19.625" style="227" customWidth="1"/>
    <col min="8718" max="8960" width="9" style="227"/>
    <col min="8961" max="8962" width="2.875" style="227" customWidth="1"/>
    <col min="8963" max="8964" width="3" style="227" customWidth="1"/>
    <col min="8965" max="8965" width="24.25" style="227" customWidth="1"/>
    <col min="8966" max="8966" width="17" style="227" customWidth="1"/>
    <col min="8967" max="8967" width="16.625" style="227" customWidth="1"/>
    <col min="8968" max="8969" width="17.5" style="227" customWidth="1"/>
    <col min="8970" max="8970" width="17.125" style="227" customWidth="1"/>
    <col min="8971" max="8971" width="15.125" style="227" customWidth="1"/>
    <col min="8972" max="8972" width="15.875" style="227" customWidth="1"/>
    <col min="8973" max="8973" width="19.625" style="227" customWidth="1"/>
    <col min="8974" max="9216" width="9" style="227"/>
    <col min="9217" max="9218" width="2.875" style="227" customWidth="1"/>
    <col min="9219" max="9220" width="3" style="227" customWidth="1"/>
    <col min="9221" max="9221" width="24.25" style="227" customWidth="1"/>
    <col min="9222" max="9222" width="17" style="227" customWidth="1"/>
    <col min="9223" max="9223" width="16.625" style="227" customWidth="1"/>
    <col min="9224" max="9225" width="17.5" style="227" customWidth="1"/>
    <col min="9226" max="9226" width="17.125" style="227" customWidth="1"/>
    <col min="9227" max="9227" width="15.125" style="227" customWidth="1"/>
    <col min="9228" max="9228" width="15.875" style="227" customWidth="1"/>
    <col min="9229" max="9229" width="19.625" style="227" customWidth="1"/>
    <col min="9230" max="9472" width="9" style="227"/>
    <col min="9473" max="9474" width="2.875" style="227" customWidth="1"/>
    <col min="9475" max="9476" width="3" style="227" customWidth="1"/>
    <col min="9477" max="9477" width="24.25" style="227" customWidth="1"/>
    <col min="9478" max="9478" width="17" style="227" customWidth="1"/>
    <col min="9479" max="9479" width="16.625" style="227" customWidth="1"/>
    <col min="9480" max="9481" width="17.5" style="227" customWidth="1"/>
    <col min="9482" max="9482" width="17.125" style="227" customWidth="1"/>
    <col min="9483" max="9483" width="15.125" style="227" customWidth="1"/>
    <col min="9484" max="9484" width="15.875" style="227" customWidth="1"/>
    <col min="9485" max="9485" width="19.625" style="227" customWidth="1"/>
    <col min="9486" max="9728" width="9" style="227"/>
    <col min="9729" max="9730" width="2.875" style="227" customWidth="1"/>
    <col min="9731" max="9732" width="3" style="227" customWidth="1"/>
    <col min="9733" max="9733" width="24.25" style="227" customWidth="1"/>
    <col min="9734" max="9734" width="17" style="227" customWidth="1"/>
    <col min="9735" max="9735" width="16.625" style="227" customWidth="1"/>
    <col min="9736" max="9737" width="17.5" style="227" customWidth="1"/>
    <col min="9738" max="9738" width="17.125" style="227" customWidth="1"/>
    <col min="9739" max="9739" width="15.125" style="227" customWidth="1"/>
    <col min="9740" max="9740" width="15.875" style="227" customWidth="1"/>
    <col min="9741" max="9741" width="19.625" style="227" customWidth="1"/>
    <col min="9742" max="9984" width="9" style="227"/>
    <col min="9985" max="9986" width="2.875" style="227" customWidth="1"/>
    <col min="9987" max="9988" width="3" style="227" customWidth="1"/>
    <col min="9989" max="9989" width="24.25" style="227" customWidth="1"/>
    <col min="9990" max="9990" width="17" style="227" customWidth="1"/>
    <col min="9991" max="9991" width="16.625" style="227" customWidth="1"/>
    <col min="9992" max="9993" width="17.5" style="227" customWidth="1"/>
    <col min="9994" max="9994" width="17.125" style="227" customWidth="1"/>
    <col min="9995" max="9995" width="15.125" style="227" customWidth="1"/>
    <col min="9996" max="9996" width="15.875" style="227" customWidth="1"/>
    <col min="9997" max="9997" width="19.625" style="227" customWidth="1"/>
    <col min="9998" max="10240" width="9" style="227"/>
    <col min="10241" max="10242" width="2.875" style="227" customWidth="1"/>
    <col min="10243" max="10244" width="3" style="227" customWidth="1"/>
    <col min="10245" max="10245" width="24.25" style="227" customWidth="1"/>
    <col min="10246" max="10246" width="17" style="227" customWidth="1"/>
    <col min="10247" max="10247" width="16.625" style="227" customWidth="1"/>
    <col min="10248" max="10249" width="17.5" style="227" customWidth="1"/>
    <col min="10250" max="10250" width="17.125" style="227" customWidth="1"/>
    <col min="10251" max="10251" width="15.125" style="227" customWidth="1"/>
    <col min="10252" max="10252" width="15.875" style="227" customWidth="1"/>
    <col min="10253" max="10253" width="19.625" style="227" customWidth="1"/>
    <col min="10254" max="10496" width="9" style="227"/>
    <col min="10497" max="10498" width="2.875" style="227" customWidth="1"/>
    <col min="10499" max="10500" width="3" style="227" customWidth="1"/>
    <col min="10501" max="10501" width="24.25" style="227" customWidth="1"/>
    <col min="10502" max="10502" width="17" style="227" customWidth="1"/>
    <col min="10503" max="10503" width="16.625" style="227" customWidth="1"/>
    <col min="10504" max="10505" width="17.5" style="227" customWidth="1"/>
    <col min="10506" max="10506" width="17.125" style="227" customWidth="1"/>
    <col min="10507" max="10507" width="15.125" style="227" customWidth="1"/>
    <col min="10508" max="10508" width="15.875" style="227" customWidth="1"/>
    <col min="10509" max="10509" width="19.625" style="227" customWidth="1"/>
    <col min="10510" max="10752" width="9" style="227"/>
    <col min="10753" max="10754" width="2.875" style="227" customWidth="1"/>
    <col min="10755" max="10756" width="3" style="227" customWidth="1"/>
    <col min="10757" max="10757" width="24.25" style="227" customWidth="1"/>
    <col min="10758" max="10758" width="17" style="227" customWidth="1"/>
    <col min="10759" max="10759" width="16.625" style="227" customWidth="1"/>
    <col min="10760" max="10761" width="17.5" style="227" customWidth="1"/>
    <col min="10762" max="10762" width="17.125" style="227" customWidth="1"/>
    <col min="10763" max="10763" width="15.125" style="227" customWidth="1"/>
    <col min="10764" max="10764" width="15.875" style="227" customWidth="1"/>
    <col min="10765" max="10765" width="19.625" style="227" customWidth="1"/>
    <col min="10766" max="11008" width="9" style="227"/>
    <col min="11009" max="11010" width="2.875" style="227" customWidth="1"/>
    <col min="11011" max="11012" width="3" style="227" customWidth="1"/>
    <col min="11013" max="11013" width="24.25" style="227" customWidth="1"/>
    <col min="11014" max="11014" width="17" style="227" customWidth="1"/>
    <col min="11015" max="11015" width="16.625" style="227" customWidth="1"/>
    <col min="11016" max="11017" width="17.5" style="227" customWidth="1"/>
    <col min="11018" max="11018" width="17.125" style="227" customWidth="1"/>
    <col min="11019" max="11019" width="15.125" style="227" customWidth="1"/>
    <col min="11020" max="11020" width="15.875" style="227" customWidth="1"/>
    <col min="11021" max="11021" width="19.625" style="227" customWidth="1"/>
    <col min="11022" max="11264" width="9" style="227"/>
    <col min="11265" max="11266" width="2.875" style="227" customWidth="1"/>
    <col min="11267" max="11268" width="3" style="227" customWidth="1"/>
    <col min="11269" max="11269" width="24.25" style="227" customWidth="1"/>
    <col min="11270" max="11270" width="17" style="227" customWidth="1"/>
    <col min="11271" max="11271" width="16.625" style="227" customWidth="1"/>
    <col min="11272" max="11273" width="17.5" style="227" customWidth="1"/>
    <col min="11274" max="11274" width="17.125" style="227" customWidth="1"/>
    <col min="11275" max="11275" width="15.125" style="227" customWidth="1"/>
    <col min="11276" max="11276" width="15.875" style="227" customWidth="1"/>
    <col min="11277" max="11277" width="19.625" style="227" customWidth="1"/>
    <col min="11278" max="11520" width="9" style="227"/>
    <col min="11521" max="11522" width="2.875" style="227" customWidth="1"/>
    <col min="11523" max="11524" width="3" style="227" customWidth="1"/>
    <col min="11525" max="11525" width="24.25" style="227" customWidth="1"/>
    <col min="11526" max="11526" width="17" style="227" customWidth="1"/>
    <col min="11527" max="11527" width="16.625" style="227" customWidth="1"/>
    <col min="11528" max="11529" width="17.5" style="227" customWidth="1"/>
    <col min="11530" max="11530" width="17.125" style="227" customWidth="1"/>
    <col min="11531" max="11531" width="15.125" style="227" customWidth="1"/>
    <col min="11532" max="11532" width="15.875" style="227" customWidth="1"/>
    <col min="11533" max="11533" width="19.625" style="227" customWidth="1"/>
    <col min="11534" max="11776" width="9" style="227"/>
    <col min="11777" max="11778" width="2.875" style="227" customWidth="1"/>
    <col min="11779" max="11780" width="3" style="227" customWidth="1"/>
    <col min="11781" max="11781" width="24.25" style="227" customWidth="1"/>
    <col min="11782" max="11782" width="17" style="227" customWidth="1"/>
    <col min="11783" max="11783" width="16.625" style="227" customWidth="1"/>
    <col min="11784" max="11785" width="17.5" style="227" customWidth="1"/>
    <col min="11786" max="11786" width="17.125" style="227" customWidth="1"/>
    <col min="11787" max="11787" width="15.125" style="227" customWidth="1"/>
    <col min="11788" max="11788" width="15.875" style="227" customWidth="1"/>
    <col min="11789" max="11789" width="19.625" style="227" customWidth="1"/>
    <col min="11790" max="12032" width="9" style="227"/>
    <col min="12033" max="12034" width="2.875" style="227" customWidth="1"/>
    <col min="12035" max="12036" width="3" style="227" customWidth="1"/>
    <col min="12037" max="12037" width="24.25" style="227" customWidth="1"/>
    <col min="12038" max="12038" width="17" style="227" customWidth="1"/>
    <col min="12039" max="12039" width="16.625" style="227" customWidth="1"/>
    <col min="12040" max="12041" width="17.5" style="227" customWidth="1"/>
    <col min="12042" max="12042" width="17.125" style="227" customWidth="1"/>
    <col min="12043" max="12043" width="15.125" style="227" customWidth="1"/>
    <col min="12044" max="12044" width="15.875" style="227" customWidth="1"/>
    <col min="12045" max="12045" width="19.625" style="227" customWidth="1"/>
    <col min="12046" max="12288" width="9" style="227"/>
    <col min="12289" max="12290" width="2.875" style="227" customWidth="1"/>
    <col min="12291" max="12292" width="3" style="227" customWidth="1"/>
    <col min="12293" max="12293" width="24.25" style="227" customWidth="1"/>
    <col min="12294" max="12294" width="17" style="227" customWidth="1"/>
    <col min="12295" max="12295" width="16.625" style="227" customWidth="1"/>
    <col min="12296" max="12297" width="17.5" style="227" customWidth="1"/>
    <col min="12298" max="12298" width="17.125" style="227" customWidth="1"/>
    <col min="12299" max="12299" width="15.125" style="227" customWidth="1"/>
    <col min="12300" max="12300" width="15.875" style="227" customWidth="1"/>
    <col min="12301" max="12301" width="19.625" style="227" customWidth="1"/>
    <col min="12302" max="12544" width="9" style="227"/>
    <col min="12545" max="12546" width="2.875" style="227" customWidth="1"/>
    <col min="12547" max="12548" width="3" style="227" customWidth="1"/>
    <col min="12549" max="12549" width="24.25" style="227" customWidth="1"/>
    <col min="12550" max="12550" width="17" style="227" customWidth="1"/>
    <col min="12551" max="12551" width="16.625" style="227" customWidth="1"/>
    <col min="12552" max="12553" width="17.5" style="227" customWidth="1"/>
    <col min="12554" max="12554" width="17.125" style="227" customWidth="1"/>
    <col min="12555" max="12555" width="15.125" style="227" customWidth="1"/>
    <col min="12556" max="12556" width="15.875" style="227" customWidth="1"/>
    <col min="12557" max="12557" width="19.625" style="227" customWidth="1"/>
    <col min="12558" max="12800" width="9" style="227"/>
    <col min="12801" max="12802" width="2.875" style="227" customWidth="1"/>
    <col min="12803" max="12804" width="3" style="227" customWidth="1"/>
    <col min="12805" max="12805" width="24.25" style="227" customWidth="1"/>
    <col min="12806" max="12806" width="17" style="227" customWidth="1"/>
    <col min="12807" max="12807" width="16.625" style="227" customWidth="1"/>
    <col min="12808" max="12809" width="17.5" style="227" customWidth="1"/>
    <col min="12810" max="12810" width="17.125" style="227" customWidth="1"/>
    <col min="12811" max="12811" width="15.125" style="227" customWidth="1"/>
    <col min="12812" max="12812" width="15.875" style="227" customWidth="1"/>
    <col min="12813" max="12813" width="19.625" style="227" customWidth="1"/>
    <col min="12814" max="13056" width="9" style="227"/>
    <col min="13057" max="13058" width="2.875" style="227" customWidth="1"/>
    <col min="13059" max="13060" width="3" style="227" customWidth="1"/>
    <col min="13061" max="13061" width="24.25" style="227" customWidth="1"/>
    <col min="13062" max="13062" width="17" style="227" customWidth="1"/>
    <col min="13063" max="13063" width="16.625" style="227" customWidth="1"/>
    <col min="13064" max="13065" width="17.5" style="227" customWidth="1"/>
    <col min="13066" max="13066" width="17.125" style="227" customWidth="1"/>
    <col min="13067" max="13067" width="15.125" style="227" customWidth="1"/>
    <col min="13068" max="13068" width="15.875" style="227" customWidth="1"/>
    <col min="13069" max="13069" width="19.625" style="227" customWidth="1"/>
    <col min="13070" max="13312" width="9" style="227"/>
    <col min="13313" max="13314" width="2.875" style="227" customWidth="1"/>
    <col min="13315" max="13316" width="3" style="227" customWidth="1"/>
    <col min="13317" max="13317" width="24.25" style="227" customWidth="1"/>
    <col min="13318" max="13318" width="17" style="227" customWidth="1"/>
    <col min="13319" max="13319" width="16.625" style="227" customWidth="1"/>
    <col min="13320" max="13321" width="17.5" style="227" customWidth="1"/>
    <col min="13322" max="13322" width="17.125" style="227" customWidth="1"/>
    <col min="13323" max="13323" width="15.125" style="227" customWidth="1"/>
    <col min="13324" max="13324" width="15.875" style="227" customWidth="1"/>
    <col min="13325" max="13325" width="19.625" style="227" customWidth="1"/>
    <col min="13326" max="13568" width="9" style="227"/>
    <col min="13569" max="13570" width="2.875" style="227" customWidth="1"/>
    <col min="13571" max="13572" width="3" style="227" customWidth="1"/>
    <col min="13573" max="13573" width="24.25" style="227" customWidth="1"/>
    <col min="13574" max="13574" width="17" style="227" customWidth="1"/>
    <col min="13575" max="13575" width="16.625" style="227" customWidth="1"/>
    <col min="13576" max="13577" width="17.5" style="227" customWidth="1"/>
    <col min="13578" max="13578" width="17.125" style="227" customWidth="1"/>
    <col min="13579" max="13579" width="15.125" style="227" customWidth="1"/>
    <col min="13580" max="13580" width="15.875" style="227" customWidth="1"/>
    <col min="13581" max="13581" width="19.625" style="227" customWidth="1"/>
    <col min="13582" max="13824" width="9" style="227"/>
    <col min="13825" max="13826" width="2.875" style="227" customWidth="1"/>
    <col min="13827" max="13828" width="3" style="227" customWidth="1"/>
    <col min="13829" max="13829" width="24.25" style="227" customWidth="1"/>
    <col min="13830" max="13830" width="17" style="227" customWidth="1"/>
    <col min="13831" max="13831" width="16.625" style="227" customWidth="1"/>
    <col min="13832" max="13833" width="17.5" style="227" customWidth="1"/>
    <col min="13834" max="13834" width="17.125" style="227" customWidth="1"/>
    <col min="13835" max="13835" width="15.125" style="227" customWidth="1"/>
    <col min="13836" max="13836" width="15.875" style="227" customWidth="1"/>
    <col min="13837" max="13837" width="19.625" style="227" customWidth="1"/>
    <col min="13838" max="14080" width="9" style="227"/>
    <col min="14081" max="14082" width="2.875" style="227" customWidth="1"/>
    <col min="14083" max="14084" width="3" style="227" customWidth="1"/>
    <col min="14085" max="14085" width="24.25" style="227" customWidth="1"/>
    <col min="14086" max="14086" width="17" style="227" customWidth="1"/>
    <col min="14087" max="14087" width="16.625" style="227" customWidth="1"/>
    <col min="14088" max="14089" width="17.5" style="227" customWidth="1"/>
    <col min="14090" max="14090" width="17.125" style="227" customWidth="1"/>
    <col min="14091" max="14091" width="15.125" style="227" customWidth="1"/>
    <col min="14092" max="14092" width="15.875" style="227" customWidth="1"/>
    <col min="14093" max="14093" width="19.625" style="227" customWidth="1"/>
    <col min="14094" max="14336" width="9" style="227"/>
    <col min="14337" max="14338" width="2.875" style="227" customWidth="1"/>
    <col min="14339" max="14340" width="3" style="227" customWidth="1"/>
    <col min="14341" max="14341" width="24.25" style="227" customWidth="1"/>
    <col min="14342" max="14342" width="17" style="227" customWidth="1"/>
    <col min="14343" max="14343" width="16.625" style="227" customWidth="1"/>
    <col min="14344" max="14345" width="17.5" style="227" customWidth="1"/>
    <col min="14346" max="14346" width="17.125" style="227" customWidth="1"/>
    <col min="14347" max="14347" width="15.125" style="227" customWidth="1"/>
    <col min="14348" max="14348" width="15.875" style="227" customWidth="1"/>
    <col min="14349" max="14349" width="19.625" style="227" customWidth="1"/>
    <col min="14350" max="14592" width="9" style="227"/>
    <col min="14593" max="14594" width="2.875" style="227" customWidth="1"/>
    <col min="14595" max="14596" width="3" style="227" customWidth="1"/>
    <col min="14597" max="14597" width="24.25" style="227" customWidth="1"/>
    <col min="14598" max="14598" width="17" style="227" customWidth="1"/>
    <col min="14599" max="14599" width="16.625" style="227" customWidth="1"/>
    <col min="14600" max="14601" width="17.5" style="227" customWidth="1"/>
    <col min="14602" max="14602" width="17.125" style="227" customWidth="1"/>
    <col min="14603" max="14603" width="15.125" style="227" customWidth="1"/>
    <col min="14604" max="14604" width="15.875" style="227" customWidth="1"/>
    <col min="14605" max="14605" width="19.625" style="227" customWidth="1"/>
    <col min="14606" max="14848" width="9" style="227"/>
    <col min="14849" max="14850" width="2.875" style="227" customWidth="1"/>
    <col min="14851" max="14852" width="3" style="227" customWidth="1"/>
    <col min="14853" max="14853" width="24.25" style="227" customWidth="1"/>
    <col min="14854" max="14854" width="17" style="227" customWidth="1"/>
    <col min="14855" max="14855" width="16.625" style="227" customWidth="1"/>
    <col min="14856" max="14857" width="17.5" style="227" customWidth="1"/>
    <col min="14858" max="14858" width="17.125" style="227" customWidth="1"/>
    <col min="14859" max="14859" width="15.125" style="227" customWidth="1"/>
    <col min="14860" max="14860" width="15.875" style="227" customWidth="1"/>
    <col min="14861" max="14861" width="19.625" style="227" customWidth="1"/>
    <col min="14862" max="15104" width="9" style="227"/>
    <col min="15105" max="15106" width="2.875" style="227" customWidth="1"/>
    <col min="15107" max="15108" width="3" style="227" customWidth="1"/>
    <col min="15109" max="15109" width="24.25" style="227" customWidth="1"/>
    <col min="15110" max="15110" width="17" style="227" customWidth="1"/>
    <col min="15111" max="15111" width="16.625" style="227" customWidth="1"/>
    <col min="15112" max="15113" width="17.5" style="227" customWidth="1"/>
    <col min="15114" max="15114" width="17.125" style="227" customWidth="1"/>
    <col min="15115" max="15115" width="15.125" style="227" customWidth="1"/>
    <col min="15116" max="15116" width="15.875" style="227" customWidth="1"/>
    <col min="15117" max="15117" width="19.625" style="227" customWidth="1"/>
    <col min="15118" max="15360" width="9" style="227"/>
    <col min="15361" max="15362" width="2.875" style="227" customWidth="1"/>
    <col min="15363" max="15364" width="3" style="227" customWidth="1"/>
    <col min="15365" max="15365" width="24.25" style="227" customWidth="1"/>
    <col min="15366" max="15366" width="17" style="227" customWidth="1"/>
    <col min="15367" max="15367" width="16.625" style="227" customWidth="1"/>
    <col min="15368" max="15369" width="17.5" style="227" customWidth="1"/>
    <col min="15370" max="15370" width="17.125" style="227" customWidth="1"/>
    <col min="15371" max="15371" width="15.125" style="227" customWidth="1"/>
    <col min="15372" max="15372" width="15.875" style="227" customWidth="1"/>
    <col min="15373" max="15373" width="19.625" style="227" customWidth="1"/>
    <col min="15374" max="15616" width="9" style="227"/>
    <col min="15617" max="15618" width="2.875" style="227" customWidth="1"/>
    <col min="15619" max="15620" width="3" style="227" customWidth="1"/>
    <col min="15621" max="15621" width="24.25" style="227" customWidth="1"/>
    <col min="15622" max="15622" width="17" style="227" customWidth="1"/>
    <col min="15623" max="15623" width="16.625" style="227" customWidth="1"/>
    <col min="15624" max="15625" width="17.5" style="227" customWidth="1"/>
    <col min="15626" max="15626" width="17.125" style="227" customWidth="1"/>
    <col min="15627" max="15627" width="15.125" style="227" customWidth="1"/>
    <col min="15628" max="15628" width="15.875" style="227" customWidth="1"/>
    <col min="15629" max="15629" width="19.625" style="227" customWidth="1"/>
    <col min="15630" max="15872" width="9" style="227"/>
    <col min="15873" max="15874" width="2.875" style="227" customWidth="1"/>
    <col min="15875" max="15876" width="3" style="227" customWidth="1"/>
    <col min="15877" max="15877" width="24.25" style="227" customWidth="1"/>
    <col min="15878" max="15878" width="17" style="227" customWidth="1"/>
    <col min="15879" max="15879" width="16.625" style="227" customWidth="1"/>
    <col min="15880" max="15881" width="17.5" style="227" customWidth="1"/>
    <col min="15882" max="15882" width="17.125" style="227" customWidth="1"/>
    <col min="15883" max="15883" width="15.125" style="227" customWidth="1"/>
    <col min="15884" max="15884" width="15.875" style="227" customWidth="1"/>
    <col min="15885" max="15885" width="19.625" style="227" customWidth="1"/>
    <col min="15886" max="16128" width="9" style="227"/>
    <col min="16129" max="16130" width="2.875" style="227" customWidth="1"/>
    <col min="16131" max="16132" width="3" style="227" customWidth="1"/>
    <col min="16133" max="16133" width="24.25" style="227" customWidth="1"/>
    <col min="16134" max="16134" width="17" style="227" customWidth="1"/>
    <col min="16135" max="16135" width="16.625" style="227" customWidth="1"/>
    <col min="16136" max="16137" width="17.5" style="227" customWidth="1"/>
    <col min="16138" max="16138" width="17.125" style="227" customWidth="1"/>
    <col min="16139" max="16139" width="15.125" style="227" customWidth="1"/>
    <col min="16140" max="16140" width="15.875" style="227" customWidth="1"/>
    <col min="16141" max="16141" width="19.625" style="227" customWidth="1"/>
    <col min="16142" max="16384" width="9" style="227"/>
  </cols>
  <sheetData>
    <row r="1" spans="1:13" s="179" customFormat="1" ht="25.35" customHeight="1">
      <c r="A1" s="175"/>
      <c r="B1" s="175"/>
      <c r="C1" s="175"/>
      <c r="D1" s="175"/>
      <c r="E1" s="176" t="s">
        <v>104</v>
      </c>
      <c r="F1" s="177"/>
      <c r="G1" s="177"/>
      <c r="H1" s="177"/>
      <c r="I1" s="178" t="s">
        <v>105</v>
      </c>
      <c r="J1" s="178"/>
      <c r="K1" s="177"/>
      <c r="L1" s="177"/>
      <c r="M1" s="232"/>
    </row>
    <row r="2" spans="1:13" s="179" customFormat="1" ht="22.7" customHeight="1">
      <c r="A2" s="175"/>
      <c r="B2" s="175"/>
      <c r="C2" s="175"/>
      <c r="D2" s="175"/>
      <c r="E2" s="180"/>
      <c r="F2" s="181"/>
      <c r="G2" s="176" t="s">
        <v>186</v>
      </c>
      <c r="H2" s="233"/>
      <c r="I2" s="183" t="s">
        <v>96</v>
      </c>
      <c r="J2" s="183"/>
      <c r="K2" s="183"/>
      <c r="L2" s="183"/>
      <c r="M2" s="232"/>
    </row>
    <row r="3" spans="1:13" s="190" customFormat="1" ht="19.7" customHeight="1">
      <c r="A3" s="184" t="s">
        <v>49</v>
      </c>
      <c r="B3" s="184"/>
      <c r="C3" s="184"/>
      <c r="D3" s="184"/>
      <c r="E3" s="184"/>
      <c r="F3" s="185"/>
      <c r="G3" s="188" t="s">
        <v>97</v>
      </c>
      <c r="H3" s="189"/>
      <c r="I3" s="234" t="s">
        <v>98</v>
      </c>
      <c r="J3" s="187"/>
      <c r="K3" s="187"/>
      <c r="L3" s="188" t="s">
        <v>52</v>
      </c>
      <c r="M3" s="235"/>
    </row>
    <row r="4" spans="1:13" s="190" customFormat="1" ht="25.35" customHeight="1">
      <c r="A4" s="191" t="s">
        <v>187</v>
      </c>
      <c r="B4" s="191"/>
      <c r="C4" s="191"/>
      <c r="D4" s="191"/>
      <c r="E4" s="192"/>
      <c r="F4" s="193" t="s">
        <v>54</v>
      </c>
      <c r="G4" s="194"/>
      <c r="H4" s="195"/>
      <c r="I4" s="236" t="s">
        <v>188</v>
      </c>
      <c r="J4" s="236" t="s">
        <v>189</v>
      </c>
      <c r="K4" s="236" t="s">
        <v>190</v>
      </c>
      <c r="L4" s="237" t="s">
        <v>111</v>
      </c>
      <c r="M4" s="238" t="s">
        <v>191</v>
      </c>
    </row>
    <row r="5" spans="1:13" s="190" customFormat="1" ht="28.15" customHeight="1">
      <c r="A5" s="200" t="s">
        <v>58</v>
      </c>
      <c r="B5" s="201" t="s">
        <v>59</v>
      </c>
      <c r="C5" s="201" t="s">
        <v>60</v>
      </c>
      <c r="D5" s="201" t="s">
        <v>61</v>
      </c>
      <c r="E5" s="201" t="s">
        <v>62</v>
      </c>
      <c r="F5" s="202" t="s">
        <v>63</v>
      </c>
      <c r="G5" s="202" t="s">
        <v>64</v>
      </c>
      <c r="H5" s="202" t="s">
        <v>114</v>
      </c>
      <c r="I5" s="239"/>
      <c r="J5" s="239"/>
      <c r="K5" s="239"/>
      <c r="L5" s="240"/>
      <c r="M5" s="241"/>
    </row>
    <row r="6" spans="1:13" s="209" customFormat="1" ht="19.899999999999999" customHeight="1">
      <c r="A6" s="242" t="s">
        <v>27</v>
      </c>
      <c r="B6" s="205" t="s">
        <v>27</v>
      </c>
      <c r="C6" s="205" t="s">
        <v>27</v>
      </c>
      <c r="D6" s="205" t="s">
        <v>27</v>
      </c>
      <c r="E6" s="206" t="s">
        <v>192</v>
      </c>
      <c r="F6" s="207">
        <v>60000000000</v>
      </c>
      <c r="G6" s="207">
        <v>359947000000</v>
      </c>
      <c r="H6" s="207">
        <v>419947000000</v>
      </c>
      <c r="I6" s="207">
        <v>291534636000</v>
      </c>
      <c r="J6" s="207">
        <v>241961035249</v>
      </c>
      <c r="K6" s="207">
        <v>21606476026</v>
      </c>
      <c r="L6" s="207">
        <v>27967124725</v>
      </c>
      <c r="M6" s="208">
        <v>128412364000</v>
      </c>
    </row>
    <row r="7" spans="1:13" s="209" customFormat="1" ht="26.45" customHeight="1">
      <c r="A7" s="204" t="s">
        <v>72</v>
      </c>
      <c r="B7" s="210" t="s">
        <v>27</v>
      </c>
      <c r="C7" s="210" t="s">
        <v>27</v>
      </c>
      <c r="D7" s="210" t="s">
        <v>27</v>
      </c>
      <c r="E7" s="211" t="s">
        <v>117</v>
      </c>
      <c r="F7" s="207">
        <v>569056000</v>
      </c>
      <c r="G7" s="207">
        <v>364207000</v>
      </c>
      <c r="H7" s="207">
        <v>933263000</v>
      </c>
      <c r="I7" s="207">
        <v>630114000</v>
      </c>
      <c r="J7" s="207">
        <v>529777060</v>
      </c>
      <c r="K7" s="207">
        <v>42806740</v>
      </c>
      <c r="L7" s="207">
        <v>57530200</v>
      </c>
      <c r="M7" s="208">
        <v>303149000</v>
      </c>
    </row>
    <row r="8" spans="1:13" s="209" customFormat="1" ht="26.45" customHeight="1">
      <c r="A8" s="204" t="s">
        <v>27</v>
      </c>
      <c r="B8" s="210" t="s">
        <v>72</v>
      </c>
      <c r="C8" s="210" t="s">
        <v>27</v>
      </c>
      <c r="D8" s="210" t="s">
        <v>27</v>
      </c>
      <c r="E8" s="211" t="s">
        <v>118</v>
      </c>
      <c r="F8" s="207">
        <v>200000000</v>
      </c>
      <c r="G8" s="207" t="s">
        <v>71</v>
      </c>
      <c r="H8" s="207">
        <v>200000000</v>
      </c>
      <c r="I8" s="207">
        <v>73000000</v>
      </c>
      <c r="J8" s="207">
        <v>28043899</v>
      </c>
      <c r="K8" s="207">
        <v>42806740</v>
      </c>
      <c r="L8" s="207">
        <v>2149361</v>
      </c>
      <c r="M8" s="208">
        <v>127000000</v>
      </c>
    </row>
    <row r="9" spans="1:13" s="209" customFormat="1" ht="26.45" customHeight="1">
      <c r="A9" s="204" t="s">
        <v>27</v>
      </c>
      <c r="B9" s="210" t="s">
        <v>27</v>
      </c>
      <c r="C9" s="210" t="s">
        <v>27</v>
      </c>
      <c r="D9" s="210" t="s">
        <v>27</v>
      </c>
      <c r="E9" s="211" t="s">
        <v>120</v>
      </c>
      <c r="F9" s="207">
        <v>200000000</v>
      </c>
      <c r="G9" s="207" t="s">
        <v>71</v>
      </c>
      <c r="H9" s="207">
        <v>200000000</v>
      </c>
      <c r="I9" s="207">
        <v>73000000</v>
      </c>
      <c r="J9" s="207">
        <v>28043899</v>
      </c>
      <c r="K9" s="207">
        <v>42806740</v>
      </c>
      <c r="L9" s="207">
        <v>2149361</v>
      </c>
      <c r="M9" s="208">
        <v>127000000</v>
      </c>
    </row>
    <row r="10" spans="1:13" s="209" customFormat="1" ht="26.45" customHeight="1">
      <c r="A10" s="204" t="s">
        <v>27</v>
      </c>
      <c r="B10" s="210" t="s">
        <v>27</v>
      </c>
      <c r="C10" s="210" t="s">
        <v>72</v>
      </c>
      <c r="D10" s="210" t="s">
        <v>27</v>
      </c>
      <c r="E10" s="211" t="s">
        <v>193</v>
      </c>
      <c r="F10" s="207">
        <v>200000000</v>
      </c>
      <c r="G10" s="207" t="s">
        <v>71</v>
      </c>
      <c r="H10" s="207">
        <v>200000000</v>
      </c>
      <c r="I10" s="207">
        <v>73000000</v>
      </c>
      <c r="J10" s="207">
        <v>28043899</v>
      </c>
      <c r="K10" s="207">
        <v>42806740</v>
      </c>
      <c r="L10" s="207">
        <v>2149361</v>
      </c>
      <c r="M10" s="208">
        <v>127000000</v>
      </c>
    </row>
    <row r="11" spans="1:13" s="209" customFormat="1" ht="25.35" customHeight="1">
      <c r="A11" s="204" t="s">
        <v>27</v>
      </c>
      <c r="B11" s="210" t="s">
        <v>80</v>
      </c>
      <c r="C11" s="210" t="s">
        <v>27</v>
      </c>
      <c r="D11" s="210" t="s">
        <v>27</v>
      </c>
      <c r="E11" s="211" t="s">
        <v>122</v>
      </c>
      <c r="F11" s="207">
        <v>150000000</v>
      </c>
      <c r="G11" s="207" t="s">
        <v>71</v>
      </c>
      <c r="H11" s="207">
        <v>150000000</v>
      </c>
      <c r="I11" s="207">
        <v>143600000</v>
      </c>
      <c r="J11" s="207">
        <v>138620729</v>
      </c>
      <c r="K11" s="207" t="s">
        <v>71</v>
      </c>
      <c r="L11" s="207">
        <v>4979271</v>
      </c>
      <c r="M11" s="208">
        <v>6400000</v>
      </c>
    </row>
    <row r="12" spans="1:13" s="209" customFormat="1" ht="26.45" customHeight="1">
      <c r="A12" s="204" t="s">
        <v>27</v>
      </c>
      <c r="B12" s="210" t="s">
        <v>27</v>
      </c>
      <c r="C12" s="210" t="s">
        <v>27</v>
      </c>
      <c r="D12" s="210" t="s">
        <v>27</v>
      </c>
      <c r="E12" s="211" t="s">
        <v>123</v>
      </c>
      <c r="F12" s="207">
        <v>150000000</v>
      </c>
      <c r="G12" s="207" t="s">
        <v>71</v>
      </c>
      <c r="H12" s="207">
        <v>150000000</v>
      </c>
      <c r="I12" s="207">
        <v>143600000</v>
      </c>
      <c r="J12" s="207">
        <v>138620729</v>
      </c>
      <c r="K12" s="207" t="s">
        <v>71</v>
      </c>
      <c r="L12" s="207">
        <v>4979271</v>
      </c>
      <c r="M12" s="208">
        <v>6400000</v>
      </c>
    </row>
    <row r="13" spans="1:13" s="209" customFormat="1" ht="26.45" customHeight="1">
      <c r="A13" s="204" t="s">
        <v>27</v>
      </c>
      <c r="B13" s="210" t="s">
        <v>27</v>
      </c>
      <c r="C13" s="210" t="s">
        <v>72</v>
      </c>
      <c r="D13" s="210" t="s">
        <v>27</v>
      </c>
      <c r="E13" s="211" t="s">
        <v>194</v>
      </c>
      <c r="F13" s="207">
        <v>150000000</v>
      </c>
      <c r="G13" s="207" t="s">
        <v>71</v>
      </c>
      <c r="H13" s="207">
        <v>150000000</v>
      </c>
      <c r="I13" s="207">
        <v>143600000</v>
      </c>
      <c r="J13" s="207">
        <v>138620729</v>
      </c>
      <c r="K13" s="207" t="s">
        <v>71</v>
      </c>
      <c r="L13" s="207">
        <v>4979271</v>
      </c>
      <c r="M13" s="208">
        <v>6400000</v>
      </c>
    </row>
    <row r="14" spans="1:13" s="209" customFormat="1" ht="26.45" customHeight="1">
      <c r="A14" s="204" t="s">
        <v>27</v>
      </c>
      <c r="B14" s="210" t="s">
        <v>90</v>
      </c>
      <c r="C14" s="210" t="s">
        <v>27</v>
      </c>
      <c r="D14" s="210" t="s">
        <v>27</v>
      </c>
      <c r="E14" s="211" t="s">
        <v>125</v>
      </c>
      <c r="F14" s="207">
        <v>219056000</v>
      </c>
      <c r="G14" s="207">
        <v>364207000</v>
      </c>
      <c r="H14" s="207">
        <v>583263000</v>
      </c>
      <c r="I14" s="207">
        <v>413514000</v>
      </c>
      <c r="J14" s="207">
        <v>363112432</v>
      </c>
      <c r="K14" s="207" t="s">
        <v>71</v>
      </c>
      <c r="L14" s="207">
        <v>50401568</v>
      </c>
      <c r="M14" s="208">
        <v>169749000</v>
      </c>
    </row>
    <row r="15" spans="1:13" s="209" customFormat="1" ht="26.45" customHeight="1">
      <c r="A15" s="204" t="s">
        <v>27</v>
      </c>
      <c r="B15" s="210" t="s">
        <v>27</v>
      </c>
      <c r="C15" s="210" t="s">
        <v>27</v>
      </c>
      <c r="D15" s="210" t="s">
        <v>27</v>
      </c>
      <c r="E15" s="211" t="s">
        <v>126</v>
      </c>
      <c r="F15" s="207">
        <v>219056000</v>
      </c>
      <c r="G15" s="207">
        <v>364207000</v>
      </c>
      <c r="H15" s="207">
        <v>583263000</v>
      </c>
      <c r="I15" s="207">
        <v>413514000</v>
      </c>
      <c r="J15" s="207">
        <v>363112432</v>
      </c>
      <c r="K15" s="207" t="s">
        <v>71</v>
      </c>
      <c r="L15" s="207">
        <v>50401568</v>
      </c>
      <c r="M15" s="208">
        <v>169749000</v>
      </c>
    </row>
    <row r="16" spans="1:13" s="209" customFormat="1" ht="26.45" customHeight="1">
      <c r="A16" s="204" t="s">
        <v>27</v>
      </c>
      <c r="B16" s="210" t="s">
        <v>27</v>
      </c>
      <c r="C16" s="210" t="s">
        <v>72</v>
      </c>
      <c r="D16" s="210" t="s">
        <v>27</v>
      </c>
      <c r="E16" s="211" t="s">
        <v>127</v>
      </c>
      <c r="F16" s="207">
        <v>219056000</v>
      </c>
      <c r="G16" s="207">
        <v>364207000</v>
      </c>
      <c r="H16" s="207">
        <v>583263000</v>
      </c>
      <c r="I16" s="207">
        <v>413514000</v>
      </c>
      <c r="J16" s="207">
        <v>363112432</v>
      </c>
      <c r="K16" s="207" t="s">
        <v>71</v>
      </c>
      <c r="L16" s="207">
        <v>50401568</v>
      </c>
      <c r="M16" s="208">
        <v>169749000</v>
      </c>
    </row>
    <row r="17" spans="1:13" s="209" customFormat="1" ht="26.45" customHeight="1">
      <c r="A17" s="204" t="s">
        <v>80</v>
      </c>
      <c r="B17" s="210" t="s">
        <v>27</v>
      </c>
      <c r="C17" s="210" t="s">
        <v>27</v>
      </c>
      <c r="D17" s="210" t="s">
        <v>27</v>
      </c>
      <c r="E17" s="211" t="s">
        <v>128</v>
      </c>
      <c r="F17" s="207">
        <v>169235000</v>
      </c>
      <c r="G17" s="207">
        <v>1003585000</v>
      </c>
      <c r="H17" s="207">
        <v>1172820000</v>
      </c>
      <c r="I17" s="207">
        <v>511564000</v>
      </c>
      <c r="J17" s="207">
        <v>238408259</v>
      </c>
      <c r="K17" s="207">
        <v>135109244</v>
      </c>
      <c r="L17" s="207">
        <v>138046497</v>
      </c>
      <c r="M17" s="208">
        <v>661256000</v>
      </c>
    </row>
    <row r="18" spans="1:13" s="209" customFormat="1" ht="24.4" customHeight="1">
      <c r="A18" s="204" t="s">
        <v>27</v>
      </c>
      <c r="B18" s="210" t="s">
        <v>72</v>
      </c>
      <c r="C18" s="210" t="s">
        <v>27</v>
      </c>
      <c r="D18" s="210" t="s">
        <v>27</v>
      </c>
      <c r="E18" s="211" t="s">
        <v>129</v>
      </c>
      <c r="F18" s="207">
        <v>169235000</v>
      </c>
      <c r="G18" s="207">
        <v>1003585000</v>
      </c>
      <c r="H18" s="207">
        <v>1172820000</v>
      </c>
      <c r="I18" s="207">
        <v>511564000</v>
      </c>
      <c r="J18" s="207">
        <v>238408259</v>
      </c>
      <c r="K18" s="207">
        <v>135109244</v>
      </c>
      <c r="L18" s="207">
        <v>138046497</v>
      </c>
      <c r="M18" s="208">
        <v>661256000</v>
      </c>
    </row>
    <row r="19" spans="1:13" s="209" customFormat="1" ht="26.45" customHeight="1">
      <c r="A19" s="204" t="s">
        <v>27</v>
      </c>
      <c r="B19" s="210" t="s">
        <v>27</v>
      </c>
      <c r="C19" s="210" t="s">
        <v>27</v>
      </c>
      <c r="D19" s="210" t="s">
        <v>27</v>
      </c>
      <c r="E19" s="211" t="s">
        <v>130</v>
      </c>
      <c r="F19" s="207">
        <v>169235000</v>
      </c>
      <c r="G19" s="207">
        <v>1003585000</v>
      </c>
      <c r="H19" s="207">
        <v>1172820000</v>
      </c>
      <c r="I19" s="207">
        <v>511564000</v>
      </c>
      <c r="J19" s="207">
        <v>238408259</v>
      </c>
      <c r="K19" s="207">
        <v>135109244</v>
      </c>
      <c r="L19" s="207">
        <v>138046497</v>
      </c>
      <c r="M19" s="208">
        <v>661256000</v>
      </c>
    </row>
    <row r="20" spans="1:13" s="209" customFormat="1" ht="26.45" customHeight="1">
      <c r="A20" s="204" t="s">
        <v>27</v>
      </c>
      <c r="B20" s="210" t="s">
        <v>27</v>
      </c>
      <c r="C20" s="210" t="s">
        <v>72</v>
      </c>
      <c r="D20" s="210" t="s">
        <v>27</v>
      </c>
      <c r="E20" s="211" t="s">
        <v>131</v>
      </c>
      <c r="F20" s="207">
        <v>169235000</v>
      </c>
      <c r="G20" s="207">
        <v>1003585000</v>
      </c>
      <c r="H20" s="207">
        <v>1172820000</v>
      </c>
      <c r="I20" s="207">
        <v>511564000</v>
      </c>
      <c r="J20" s="207">
        <v>238408259</v>
      </c>
      <c r="K20" s="207">
        <v>135109244</v>
      </c>
      <c r="L20" s="207">
        <v>138046497</v>
      </c>
      <c r="M20" s="208">
        <v>661256000</v>
      </c>
    </row>
    <row r="21" spans="1:13" s="209" customFormat="1" ht="26.65" customHeight="1">
      <c r="A21" s="204" t="s">
        <v>90</v>
      </c>
      <c r="B21" s="210" t="s">
        <v>27</v>
      </c>
      <c r="C21" s="210" t="s">
        <v>27</v>
      </c>
      <c r="D21" s="210" t="s">
        <v>27</v>
      </c>
      <c r="E21" s="211" t="s">
        <v>132</v>
      </c>
      <c r="F21" s="207">
        <v>576037000</v>
      </c>
      <c r="G21" s="207">
        <v>2987000000</v>
      </c>
      <c r="H21" s="207">
        <v>3563037000</v>
      </c>
      <c r="I21" s="207">
        <v>1555992000</v>
      </c>
      <c r="J21" s="207">
        <v>967631583</v>
      </c>
      <c r="K21" s="207">
        <v>44555599</v>
      </c>
      <c r="L21" s="207">
        <v>543804818</v>
      </c>
      <c r="M21" s="208">
        <v>2007045000</v>
      </c>
    </row>
    <row r="22" spans="1:13" s="209" customFormat="1" ht="24.4" customHeight="1">
      <c r="A22" s="204" t="s">
        <v>27</v>
      </c>
      <c r="B22" s="210" t="s">
        <v>72</v>
      </c>
      <c r="C22" s="210" t="s">
        <v>27</v>
      </c>
      <c r="D22" s="210" t="s">
        <v>27</v>
      </c>
      <c r="E22" s="211" t="s">
        <v>133</v>
      </c>
      <c r="F22" s="207">
        <v>576037000</v>
      </c>
      <c r="G22" s="207">
        <v>2987000000</v>
      </c>
      <c r="H22" s="207">
        <v>3563037000</v>
      </c>
      <c r="I22" s="207">
        <v>1555992000</v>
      </c>
      <c r="J22" s="207">
        <v>967631583</v>
      </c>
      <c r="K22" s="207">
        <v>44555599</v>
      </c>
      <c r="L22" s="207">
        <v>543804818</v>
      </c>
      <c r="M22" s="208">
        <v>2007045000</v>
      </c>
    </row>
    <row r="23" spans="1:13" s="209" customFormat="1" ht="26.45" customHeight="1">
      <c r="A23" s="204" t="s">
        <v>27</v>
      </c>
      <c r="B23" s="210" t="s">
        <v>27</v>
      </c>
      <c r="C23" s="210" t="s">
        <v>27</v>
      </c>
      <c r="D23" s="210" t="s">
        <v>27</v>
      </c>
      <c r="E23" s="211" t="s">
        <v>134</v>
      </c>
      <c r="F23" s="207">
        <v>576037000</v>
      </c>
      <c r="G23" s="207">
        <v>248000000</v>
      </c>
      <c r="H23" s="207">
        <v>824037000</v>
      </c>
      <c r="I23" s="207">
        <v>730037000</v>
      </c>
      <c r="J23" s="207">
        <v>525609497</v>
      </c>
      <c r="K23" s="207">
        <v>12460320</v>
      </c>
      <c r="L23" s="207">
        <v>191967183</v>
      </c>
      <c r="M23" s="208">
        <v>94000000</v>
      </c>
    </row>
    <row r="24" spans="1:13" s="209" customFormat="1" ht="26.45" customHeight="1">
      <c r="A24" s="204" t="s">
        <v>27</v>
      </c>
      <c r="B24" s="210" t="s">
        <v>27</v>
      </c>
      <c r="C24" s="210" t="s">
        <v>72</v>
      </c>
      <c r="D24" s="210" t="s">
        <v>27</v>
      </c>
      <c r="E24" s="211" t="s">
        <v>135</v>
      </c>
      <c r="F24" s="207">
        <v>576037000</v>
      </c>
      <c r="G24" s="207">
        <v>248000000</v>
      </c>
      <c r="H24" s="207">
        <v>824037000</v>
      </c>
      <c r="I24" s="207">
        <v>730037000</v>
      </c>
      <c r="J24" s="207">
        <v>525609497</v>
      </c>
      <c r="K24" s="207">
        <v>12460320</v>
      </c>
      <c r="L24" s="207">
        <v>191967183</v>
      </c>
      <c r="M24" s="208">
        <v>94000000</v>
      </c>
    </row>
    <row r="25" spans="1:13" s="209" customFormat="1" ht="26.45" customHeight="1">
      <c r="A25" s="204" t="s">
        <v>27</v>
      </c>
      <c r="B25" s="210" t="s">
        <v>27</v>
      </c>
      <c r="C25" s="210" t="s">
        <v>27</v>
      </c>
      <c r="D25" s="210" t="s">
        <v>27</v>
      </c>
      <c r="E25" s="211" t="s">
        <v>136</v>
      </c>
      <c r="F25" s="207" t="s">
        <v>71</v>
      </c>
      <c r="G25" s="207">
        <v>2739000000</v>
      </c>
      <c r="H25" s="207">
        <v>2739000000</v>
      </c>
      <c r="I25" s="207">
        <v>825955000</v>
      </c>
      <c r="J25" s="207">
        <v>442022086</v>
      </c>
      <c r="K25" s="207">
        <v>32095279</v>
      </c>
      <c r="L25" s="207">
        <v>351837635</v>
      </c>
      <c r="M25" s="208">
        <v>1913045000</v>
      </c>
    </row>
    <row r="26" spans="1:13" s="209" customFormat="1" ht="26.45" customHeight="1">
      <c r="A26" s="204" t="s">
        <v>27</v>
      </c>
      <c r="B26" s="210" t="s">
        <v>27</v>
      </c>
      <c r="C26" s="210" t="s">
        <v>80</v>
      </c>
      <c r="D26" s="210" t="s">
        <v>27</v>
      </c>
      <c r="E26" s="211" t="s">
        <v>195</v>
      </c>
      <c r="F26" s="207" t="s">
        <v>71</v>
      </c>
      <c r="G26" s="207">
        <v>2739000000</v>
      </c>
      <c r="H26" s="207">
        <v>2739000000</v>
      </c>
      <c r="I26" s="207">
        <v>825955000</v>
      </c>
      <c r="J26" s="207">
        <v>442022086</v>
      </c>
      <c r="K26" s="207">
        <v>32095279</v>
      </c>
      <c r="L26" s="207">
        <v>351837635</v>
      </c>
      <c r="M26" s="208">
        <v>1913045000</v>
      </c>
    </row>
    <row r="27" spans="1:13" s="209" customFormat="1" ht="26.45" customHeight="1">
      <c r="A27" s="204" t="s">
        <v>138</v>
      </c>
      <c r="B27" s="210" t="s">
        <v>27</v>
      </c>
      <c r="C27" s="210" t="s">
        <v>27</v>
      </c>
      <c r="D27" s="210" t="s">
        <v>27</v>
      </c>
      <c r="E27" s="211" t="s">
        <v>139</v>
      </c>
      <c r="F27" s="207">
        <v>20491000000</v>
      </c>
      <c r="G27" s="207">
        <v>214936660000</v>
      </c>
      <c r="H27" s="207">
        <v>235427660000</v>
      </c>
      <c r="I27" s="207">
        <v>148427678000</v>
      </c>
      <c r="J27" s="207">
        <v>123600034006</v>
      </c>
      <c r="K27" s="207">
        <v>12633050056</v>
      </c>
      <c r="L27" s="207">
        <v>12194593938</v>
      </c>
      <c r="M27" s="208">
        <v>86999982000</v>
      </c>
    </row>
    <row r="28" spans="1:13" s="209" customFormat="1" ht="26.45" customHeight="1">
      <c r="A28" s="204" t="s">
        <v>27</v>
      </c>
      <c r="B28" s="210" t="s">
        <v>72</v>
      </c>
      <c r="C28" s="210" t="s">
        <v>27</v>
      </c>
      <c r="D28" s="210" t="s">
        <v>27</v>
      </c>
      <c r="E28" s="211" t="s">
        <v>140</v>
      </c>
      <c r="F28" s="207">
        <v>20491000000</v>
      </c>
      <c r="G28" s="207">
        <v>214936660000</v>
      </c>
      <c r="H28" s="207">
        <v>235427660000</v>
      </c>
      <c r="I28" s="207">
        <v>148427678000</v>
      </c>
      <c r="J28" s="207">
        <v>123600034006</v>
      </c>
      <c r="K28" s="207">
        <v>12633050056</v>
      </c>
      <c r="L28" s="207">
        <v>12194593938</v>
      </c>
      <c r="M28" s="208">
        <v>86999982000</v>
      </c>
    </row>
    <row r="29" spans="1:13" s="209" customFormat="1" ht="26.45" customHeight="1">
      <c r="A29" s="204" t="s">
        <v>27</v>
      </c>
      <c r="B29" s="210" t="s">
        <v>27</v>
      </c>
      <c r="C29" s="210" t="s">
        <v>27</v>
      </c>
      <c r="D29" s="210" t="s">
        <v>27</v>
      </c>
      <c r="E29" s="211" t="s">
        <v>141</v>
      </c>
      <c r="F29" s="207">
        <v>415000000</v>
      </c>
      <c r="G29" s="207">
        <v>50000000</v>
      </c>
      <c r="H29" s="207">
        <v>465000000</v>
      </c>
      <c r="I29" s="207">
        <v>417500000</v>
      </c>
      <c r="J29" s="207">
        <v>417431361</v>
      </c>
      <c r="K29" s="207" t="s">
        <v>71</v>
      </c>
      <c r="L29" s="207">
        <v>68639</v>
      </c>
      <c r="M29" s="208">
        <v>47500000</v>
      </c>
    </row>
    <row r="30" spans="1:13" s="209" customFormat="1" ht="25.7" customHeight="1">
      <c r="A30" s="213" t="s">
        <v>27</v>
      </c>
      <c r="B30" s="214" t="s">
        <v>27</v>
      </c>
      <c r="C30" s="214" t="s">
        <v>72</v>
      </c>
      <c r="D30" s="214" t="s">
        <v>27</v>
      </c>
      <c r="E30" s="215" t="s">
        <v>142</v>
      </c>
      <c r="F30" s="216">
        <v>415000000</v>
      </c>
      <c r="G30" s="216">
        <v>50000000</v>
      </c>
      <c r="H30" s="216">
        <v>465000000</v>
      </c>
      <c r="I30" s="216">
        <v>417500000</v>
      </c>
      <c r="J30" s="216">
        <v>417431361</v>
      </c>
      <c r="K30" s="216" t="s">
        <v>71</v>
      </c>
      <c r="L30" s="216">
        <v>68639</v>
      </c>
      <c r="M30" s="217">
        <v>47500000</v>
      </c>
    </row>
    <row r="31" spans="1:13" s="209" customFormat="1" ht="26.45" customHeight="1">
      <c r="A31" s="243" t="s">
        <v>27</v>
      </c>
      <c r="B31" s="244" t="s">
        <v>27</v>
      </c>
      <c r="C31" s="244" t="s">
        <v>27</v>
      </c>
      <c r="D31" s="244" t="s">
        <v>27</v>
      </c>
      <c r="E31" s="211" t="s">
        <v>143</v>
      </c>
      <c r="F31" s="245">
        <v>20076000000</v>
      </c>
      <c r="G31" s="245">
        <v>214886660000</v>
      </c>
      <c r="H31" s="245">
        <v>234962660000</v>
      </c>
      <c r="I31" s="207">
        <v>148010178000</v>
      </c>
      <c r="J31" s="207">
        <v>123182602645</v>
      </c>
      <c r="K31" s="207">
        <v>12633050056</v>
      </c>
      <c r="L31" s="207">
        <v>12194525299</v>
      </c>
      <c r="M31" s="208">
        <v>86952482000</v>
      </c>
    </row>
    <row r="32" spans="1:13" s="209" customFormat="1" ht="26.45" customHeight="1">
      <c r="A32" s="204" t="s">
        <v>27</v>
      </c>
      <c r="B32" s="210" t="s">
        <v>27</v>
      </c>
      <c r="C32" s="210" t="s">
        <v>80</v>
      </c>
      <c r="D32" s="210" t="s">
        <v>27</v>
      </c>
      <c r="E32" s="211" t="s">
        <v>196</v>
      </c>
      <c r="F32" s="207">
        <v>20076000000</v>
      </c>
      <c r="G32" s="207">
        <v>214886660000</v>
      </c>
      <c r="H32" s="207">
        <v>234962660000</v>
      </c>
      <c r="I32" s="207">
        <v>148010178000</v>
      </c>
      <c r="J32" s="207">
        <v>123182602645</v>
      </c>
      <c r="K32" s="207">
        <v>12633050056</v>
      </c>
      <c r="L32" s="207">
        <v>12194525299</v>
      </c>
      <c r="M32" s="208">
        <v>86952482000</v>
      </c>
    </row>
    <row r="33" spans="1:13" s="209" customFormat="1" ht="26.45" customHeight="1">
      <c r="A33" s="204" t="s">
        <v>145</v>
      </c>
      <c r="B33" s="210" t="s">
        <v>27</v>
      </c>
      <c r="C33" s="210" t="s">
        <v>27</v>
      </c>
      <c r="D33" s="210" t="s">
        <v>27</v>
      </c>
      <c r="E33" s="211" t="s">
        <v>146</v>
      </c>
      <c r="F33" s="207">
        <v>16767107000</v>
      </c>
      <c r="G33" s="207">
        <v>22909804000</v>
      </c>
      <c r="H33" s="207">
        <v>39676911000</v>
      </c>
      <c r="I33" s="207">
        <v>32547064000</v>
      </c>
      <c r="J33" s="207">
        <v>28944076744</v>
      </c>
      <c r="K33" s="207">
        <v>1603143560</v>
      </c>
      <c r="L33" s="207">
        <v>1999843696</v>
      </c>
      <c r="M33" s="208">
        <v>7129847000</v>
      </c>
    </row>
    <row r="34" spans="1:13" s="209" customFormat="1" ht="26.45" customHeight="1">
      <c r="A34" s="204" t="s">
        <v>27</v>
      </c>
      <c r="B34" s="210" t="s">
        <v>72</v>
      </c>
      <c r="C34" s="210" t="s">
        <v>27</v>
      </c>
      <c r="D34" s="210" t="s">
        <v>27</v>
      </c>
      <c r="E34" s="211" t="s">
        <v>147</v>
      </c>
      <c r="F34" s="207">
        <v>16767107000</v>
      </c>
      <c r="G34" s="207">
        <v>22909804000</v>
      </c>
      <c r="H34" s="207">
        <v>39676911000</v>
      </c>
      <c r="I34" s="207">
        <v>32547064000</v>
      </c>
      <c r="J34" s="207">
        <v>28944076744</v>
      </c>
      <c r="K34" s="207">
        <v>1603143560</v>
      </c>
      <c r="L34" s="207">
        <v>1999843696</v>
      </c>
      <c r="M34" s="208">
        <v>7129847000</v>
      </c>
    </row>
    <row r="35" spans="1:13" s="209" customFormat="1" ht="26.45" customHeight="1">
      <c r="A35" s="204" t="s">
        <v>27</v>
      </c>
      <c r="B35" s="210" t="s">
        <v>27</v>
      </c>
      <c r="C35" s="210" t="s">
        <v>27</v>
      </c>
      <c r="D35" s="210" t="s">
        <v>27</v>
      </c>
      <c r="E35" s="211" t="s">
        <v>148</v>
      </c>
      <c r="F35" s="207">
        <v>1124618000</v>
      </c>
      <c r="G35" s="207">
        <v>945160000</v>
      </c>
      <c r="H35" s="207">
        <v>2069778000</v>
      </c>
      <c r="I35" s="207">
        <v>1687279000</v>
      </c>
      <c r="J35" s="207">
        <v>1112481248</v>
      </c>
      <c r="K35" s="207">
        <v>134180620</v>
      </c>
      <c r="L35" s="207">
        <v>440617132</v>
      </c>
      <c r="M35" s="208">
        <v>382499000</v>
      </c>
    </row>
    <row r="36" spans="1:13" s="209" customFormat="1" ht="26.45" customHeight="1">
      <c r="A36" s="204" t="s">
        <v>27</v>
      </c>
      <c r="B36" s="210" t="s">
        <v>27</v>
      </c>
      <c r="C36" s="210" t="s">
        <v>72</v>
      </c>
      <c r="D36" s="210" t="s">
        <v>27</v>
      </c>
      <c r="E36" s="211" t="s">
        <v>149</v>
      </c>
      <c r="F36" s="207">
        <v>1124618000</v>
      </c>
      <c r="G36" s="207">
        <v>945160000</v>
      </c>
      <c r="H36" s="207">
        <v>2069778000</v>
      </c>
      <c r="I36" s="207">
        <v>1687279000</v>
      </c>
      <c r="J36" s="207">
        <v>1112481248</v>
      </c>
      <c r="K36" s="207">
        <v>134180620</v>
      </c>
      <c r="L36" s="207">
        <v>440617132</v>
      </c>
      <c r="M36" s="208">
        <v>382499000</v>
      </c>
    </row>
    <row r="37" spans="1:13" s="209" customFormat="1" ht="26.45" customHeight="1">
      <c r="A37" s="204" t="s">
        <v>27</v>
      </c>
      <c r="B37" s="210" t="s">
        <v>27</v>
      </c>
      <c r="C37" s="210" t="s">
        <v>27</v>
      </c>
      <c r="D37" s="210" t="s">
        <v>27</v>
      </c>
      <c r="E37" s="211" t="s">
        <v>150</v>
      </c>
      <c r="F37" s="207">
        <v>15642489000</v>
      </c>
      <c r="G37" s="207">
        <v>21964644000</v>
      </c>
      <c r="H37" s="207">
        <v>37607133000</v>
      </c>
      <c r="I37" s="207">
        <v>30859785000</v>
      </c>
      <c r="J37" s="207">
        <v>27831595496</v>
      </c>
      <c r="K37" s="207">
        <v>1468962940</v>
      </c>
      <c r="L37" s="207">
        <v>1559226564</v>
      </c>
      <c r="M37" s="208">
        <v>6747348000</v>
      </c>
    </row>
    <row r="38" spans="1:13" s="209" customFormat="1" ht="26.45" customHeight="1">
      <c r="A38" s="204" t="s">
        <v>27</v>
      </c>
      <c r="B38" s="210" t="s">
        <v>27</v>
      </c>
      <c r="C38" s="210" t="s">
        <v>80</v>
      </c>
      <c r="D38" s="210" t="s">
        <v>27</v>
      </c>
      <c r="E38" s="211" t="s">
        <v>197</v>
      </c>
      <c r="F38" s="207">
        <v>15642489000</v>
      </c>
      <c r="G38" s="207">
        <v>21964644000</v>
      </c>
      <c r="H38" s="207">
        <v>37607133000</v>
      </c>
      <c r="I38" s="207">
        <v>30859785000</v>
      </c>
      <c r="J38" s="207">
        <v>27831595496</v>
      </c>
      <c r="K38" s="207">
        <v>1468962940</v>
      </c>
      <c r="L38" s="207">
        <v>1559226564</v>
      </c>
      <c r="M38" s="208">
        <v>6747348000</v>
      </c>
    </row>
    <row r="39" spans="1:13" s="209" customFormat="1" ht="26.45" customHeight="1">
      <c r="A39" s="204" t="s">
        <v>152</v>
      </c>
      <c r="B39" s="210" t="s">
        <v>27</v>
      </c>
      <c r="C39" s="210" t="s">
        <v>27</v>
      </c>
      <c r="D39" s="210" t="s">
        <v>27</v>
      </c>
      <c r="E39" s="211" t="s">
        <v>153</v>
      </c>
      <c r="F39" s="207">
        <v>3556947000</v>
      </c>
      <c r="G39" s="207">
        <v>21101341000</v>
      </c>
      <c r="H39" s="207">
        <v>24658288000</v>
      </c>
      <c r="I39" s="207">
        <v>22619432000</v>
      </c>
      <c r="J39" s="207">
        <v>21633965525</v>
      </c>
      <c r="K39" s="207">
        <v>272724411</v>
      </c>
      <c r="L39" s="207">
        <v>712742064</v>
      </c>
      <c r="M39" s="208">
        <v>2038856000</v>
      </c>
    </row>
    <row r="40" spans="1:13" s="209" customFormat="1" ht="26.45" customHeight="1">
      <c r="A40" s="204" t="s">
        <v>27</v>
      </c>
      <c r="B40" s="210" t="s">
        <v>72</v>
      </c>
      <c r="C40" s="210" t="s">
        <v>27</v>
      </c>
      <c r="D40" s="210" t="s">
        <v>27</v>
      </c>
      <c r="E40" s="211" t="s">
        <v>154</v>
      </c>
      <c r="F40" s="207">
        <v>3556947000</v>
      </c>
      <c r="G40" s="207">
        <v>21101341000</v>
      </c>
      <c r="H40" s="207">
        <v>24658288000</v>
      </c>
      <c r="I40" s="207">
        <v>22619432000</v>
      </c>
      <c r="J40" s="207">
        <v>21633965525</v>
      </c>
      <c r="K40" s="207">
        <v>272724411</v>
      </c>
      <c r="L40" s="207">
        <v>712742064</v>
      </c>
      <c r="M40" s="208">
        <v>2038856000</v>
      </c>
    </row>
    <row r="41" spans="1:13" s="209" customFormat="1" ht="26.45" customHeight="1">
      <c r="A41" s="204" t="s">
        <v>27</v>
      </c>
      <c r="B41" s="210" t="s">
        <v>27</v>
      </c>
      <c r="C41" s="210" t="s">
        <v>27</v>
      </c>
      <c r="D41" s="210" t="s">
        <v>27</v>
      </c>
      <c r="E41" s="211" t="s">
        <v>155</v>
      </c>
      <c r="F41" s="207">
        <v>71420000</v>
      </c>
      <c r="G41" s="207">
        <v>21204000</v>
      </c>
      <c r="H41" s="207">
        <v>92624000</v>
      </c>
      <c r="I41" s="207">
        <v>76026000</v>
      </c>
      <c r="J41" s="207">
        <v>68217235</v>
      </c>
      <c r="K41" s="207" t="s">
        <v>71</v>
      </c>
      <c r="L41" s="207">
        <v>7808765</v>
      </c>
      <c r="M41" s="208">
        <v>16598000</v>
      </c>
    </row>
    <row r="42" spans="1:13" s="209" customFormat="1" ht="26.45" customHeight="1">
      <c r="A42" s="204" t="s">
        <v>27</v>
      </c>
      <c r="B42" s="210" t="s">
        <v>27</v>
      </c>
      <c r="C42" s="210" t="s">
        <v>72</v>
      </c>
      <c r="D42" s="210" t="s">
        <v>27</v>
      </c>
      <c r="E42" s="211" t="s">
        <v>156</v>
      </c>
      <c r="F42" s="207">
        <v>71420000</v>
      </c>
      <c r="G42" s="207">
        <v>21204000</v>
      </c>
      <c r="H42" s="207">
        <v>92624000</v>
      </c>
      <c r="I42" s="207">
        <v>76026000</v>
      </c>
      <c r="J42" s="207">
        <v>68217235</v>
      </c>
      <c r="K42" s="207" t="s">
        <v>71</v>
      </c>
      <c r="L42" s="207">
        <v>7808765</v>
      </c>
      <c r="M42" s="208">
        <v>16598000</v>
      </c>
    </row>
    <row r="43" spans="1:13" s="209" customFormat="1" ht="26.45" customHeight="1">
      <c r="A43" s="204" t="s">
        <v>27</v>
      </c>
      <c r="B43" s="210" t="s">
        <v>27</v>
      </c>
      <c r="C43" s="210" t="s">
        <v>27</v>
      </c>
      <c r="D43" s="210" t="s">
        <v>27</v>
      </c>
      <c r="E43" s="211" t="s">
        <v>157</v>
      </c>
      <c r="F43" s="207">
        <v>3485527000</v>
      </c>
      <c r="G43" s="207">
        <v>21080137000</v>
      </c>
      <c r="H43" s="207">
        <v>24565664000</v>
      </c>
      <c r="I43" s="207">
        <v>22543406000</v>
      </c>
      <c r="J43" s="207">
        <v>21565748290</v>
      </c>
      <c r="K43" s="207">
        <v>272724411</v>
      </c>
      <c r="L43" s="207">
        <v>704933299</v>
      </c>
      <c r="M43" s="208">
        <v>2022258000</v>
      </c>
    </row>
    <row r="44" spans="1:13" s="209" customFormat="1" ht="26.45" customHeight="1">
      <c r="A44" s="204" t="s">
        <v>27</v>
      </c>
      <c r="B44" s="210" t="s">
        <v>27</v>
      </c>
      <c r="C44" s="210" t="s">
        <v>80</v>
      </c>
      <c r="D44" s="210" t="s">
        <v>27</v>
      </c>
      <c r="E44" s="211" t="s">
        <v>198</v>
      </c>
      <c r="F44" s="207">
        <v>3485527000</v>
      </c>
      <c r="G44" s="207">
        <v>21080137000</v>
      </c>
      <c r="H44" s="207">
        <v>24565664000</v>
      </c>
      <c r="I44" s="207">
        <v>22543406000</v>
      </c>
      <c r="J44" s="207">
        <v>21565748290</v>
      </c>
      <c r="K44" s="207">
        <v>272724411</v>
      </c>
      <c r="L44" s="207">
        <v>704933299</v>
      </c>
      <c r="M44" s="208">
        <v>2022258000</v>
      </c>
    </row>
    <row r="45" spans="1:13" s="209" customFormat="1" ht="26.45" customHeight="1">
      <c r="A45" s="204" t="s">
        <v>159</v>
      </c>
      <c r="B45" s="210" t="s">
        <v>27</v>
      </c>
      <c r="C45" s="210" t="s">
        <v>27</v>
      </c>
      <c r="D45" s="210" t="s">
        <v>27</v>
      </c>
      <c r="E45" s="211" t="s">
        <v>160</v>
      </c>
      <c r="F45" s="207">
        <v>16958068000</v>
      </c>
      <c r="G45" s="207">
        <v>57191831000</v>
      </c>
      <c r="H45" s="207">
        <v>74149899000</v>
      </c>
      <c r="I45" s="207">
        <v>46014847000</v>
      </c>
      <c r="J45" s="207">
        <v>28290710377</v>
      </c>
      <c r="K45" s="207">
        <v>5727885007</v>
      </c>
      <c r="L45" s="207">
        <v>11996251616</v>
      </c>
      <c r="M45" s="208">
        <v>28135052000</v>
      </c>
    </row>
    <row r="46" spans="1:13" s="209" customFormat="1" ht="26.45" customHeight="1">
      <c r="A46" s="204" t="s">
        <v>27</v>
      </c>
      <c r="B46" s="210" t="s">
        <v>72</v>
      </c>
      <c r="C46" s="210" t="s">
        <v>27</v>
      </c>
      <c r="D46" s="210" t="s">
        <v>27</v>
      </c>
      <c r="E46" s="211" t="s">
        <v>161</v>
      </c>
      <c r="F46" s="207">
        <v>16958068000</v>
      </c>
      <c r="G46" s="207">
        <v>57191831000</v>
      </c>
      <c r="H46" s="207">
        <v>74149899000</v>
      </c>
      <c r="I46" s="207">
        <v>46014847000</v>
      </c>
      <c r="J46" s="207">
        <v>28290710377</v>
      </c>
      <c r="K46" s="207">
        <v>5727885007</v>
      </c>
      <c r="L46" s="207">
        <v>11996251616</v>
      </c>
      <c r="M46" s="208">
        <v>28135052000</v>
      </c>
    </row>
    <row r="47" spans="1:13" s="209" customFormat="1" ht="26.45" customHeight="1">
      <c r="A47" s="204" t="s">
        <v>27</v>
      </c>
      <c r="B47" s="210" t="s">
        <v>27</v>
      </c>
      <c r="C47" s="210" t="s">
        <v>27</v>
      </c>
      <c r="D47" s="210" t="s">
        <v>27</v>
      </c>
      <c r="E47" s="211" t="s">
        <v>162</v>
      </c>
      <c r="F47" s="207">
        <v>16880068000</v>
      </c>
      <c r="G47" s="207">
        <v>47665896000</v>
      </c>
      <c r="H47" s="207">
        <v>64545964000</v>
      </c>
      <c r="I47" s="207">
        <v>36535628000</v>
      </c>
      <c r="J47" s="207">
        <v>19230595985</v>
      </c>
      <c r="K47" s="207">
        <v>5727885007</v>
      </c>
      <c r="L47" s="207">
        <v>11577147008</v>
      </c>
      <c r="M47" s="208">
        <v>28010336000</v>
      </c>
    </row>
    <row r="48" spans="1:13" s="209" customFormat="1" ht="26.45" customHeight="1">
      <c r="A48" s="204" t="s">
        <v>27</v>
      </c>
      <c r="B48" s="210" t="s">
        <v>27</v>
      </c>
      <c r="C48" s="210" t="s">
        <v>72</v>
      </c>
      <c r="D48" s="210" t="s">
        <v>27</v>
      </c>
      <c r="E48" s="211" t="s">
        <v>163</v>
      </c>
      <c r="F48" s="207">
        <v>16880068000</v>
      </c>
      <c r="G48" s="207">
        <v>47665896000</v>
      </c>
      <c r="H48" s="207">
        <v>64545964000</v>
      </c>
      <c r="I48" s="207">
        <v>36535628000</v>
      </c>
      <c r="J48" s="207">
        <v>19230595985</v>
      </c>
      <c r="K48" s="207">
        <v>5727885007</v>
      </c>
      <c r="L48" s="207">
        <v>11577147008</v>
      </c>
      <c r="M48" s="208">
        <v>28010336000</v>
      </c>
    </row>
    <row r="49" spans="1:13" s="209" customFormat="1" ht="26.45" customHeight="1">
      <c r="A49" s="204" t="s">
        <v>27</v>
      </c>
      <c r="B49" s="210" t="s">
        <v>27</v>
      </c>
      <c r="C49" s="210" t="s">
        <v>27</v>
      </c>
      <c r="D49" s="210" t="s">
        <v>27</v>
      </c>
      <c r="E49" s="211" t="s">
        <v>164</v>
      </c>
      <c r="F49" s="207">
        <v>78000000</v>
      </c>
      <c r="G49" s="207">
        <v>9525935000</v>
      </c>
      <c r="H49" s="207">
        <v>9603935000</v>
      </c>
      <c r="I49" s="207">
        <v>9479219000</v>
      </c>
      <c r="J49" s="207">
        <v>9060114392</v>
      </c>
      <c r="K49" s="207" t="s">
        <v>71</v>
      </c>
      <c r="L49" s="207">
        <v>419104608</v>
      </c>
      <c r="M49" s="208">
        <v>124716000</v>
      </c>
    </row>
    <row r="50" spans="1:13" s="209" customFormat="1" ht="26.45" customHeight="1">
      <c r="A50" s="204" t="s">
        <v>27</v>
      </c>
      <c r="B50" s="210" t="s">
        <v>27</v>
      </c>
      <c r="C50" s="210" t="s">
        <v>80</v>
      </c>
      <c r="D50" s="210" t="s">
        <v>27</v>
      </c>
      <c r="E50" s="211" t="s">
        <v>199</v>
      </c>
      <c r="F50" s="207">
        <v>78000000</v>
      </c>
      <c r="G50" s="207">
        <v>9525935000</v>
      </c>
      <c r="H50" s="207">
        <v>9603935000</v>
      </c>
      <c r="I50" s="207">
        <v>9479219000</v>
      </c>
      <c r="J50" s="207">
        <v>9060114392</v>
      </c>
      <c r="K50" s="207" t="s">
        <v>71</v>
      </c>
      <c r="L50" s="207">
        <v>419104608</v>
      </c>
      <c r="M50" s="208">
        <v>124716000</v>
      </c>
    </row>
    <row r="51" spans="1:13" s="209" customFormat="1" ht="26.45" customHeight="1">
      <c r="A51" s="204" t="s">
        <v>166</v>
      </c>
      <c r="B51" s="210" t="s">
        <v>27</v>
      </c>
      <c r="C51" s="210" t="s">
        <v>27</v>
      </c>
      <c r="D51" s="210" t="s">
        <v>27</v>
      </c>
      <c r="E51" s="211" t="s">
        <v>167</v>
      </c>
      <c r="F51" s="207">
        <v>800000000</v>
      </c>
      <c r="G51" s="207">
        <v>3220000000</v>
      </c>
      <c r="H51" s="207">
        <v>4020000000</v>
      </c>
      <c r="I51" s="207">
        <v>3786350000</v>
      </c>
      <c r="J51" s="207">
        <v>3111453970</v>
      </c>
      <c r="K51" s="207">
        <v>512710912</v>
      </c>
      <c r="L51" s="207">
        <v>162185118</v>
      </c>
      <c r="M51" s="208">
        <v>233650000</v>
      </c>
    </row>
    <row r="52" spans="1:13" s="209" customFormat="1" ht="26.45" customHeight="1">
      <c r="A52" s="204" t="s">
        <v>27</v>
      </c>
      <c r="B52" s="210" t="s">
        <v>72</v>
      </c>
      <c r="C52" s="210" t="s">
        <v>27</v>
      </c>
      <c r="D52" s="210" t="s">
        <v>27</v>
      </c>
      <c r="E52" s="211" t="s">
        <v>168</v>
      </c>
      <c r="F52" s="207">
        <v>800000000</v>
      </c>
      <c r="G52" s="207">
        <v>3220000000</v>
      </c>
      <c r="H52" s="207">
        <v>4020000000</v>
      </c>
      <c r="I52" s="207">
        <v>3786350000</v>
      </c>
      <c r="J52" s="207">
        <v>3111453970</v>
      </c>
      <c r="K52" s="207">
        <v>512710912</v>
      </c>
      <c r="L52" s="207">
        <v>162185118</v>
      </c>
      <c r="M52" s="208">
        <v>233650000</v>
      </c>
    </row>
    <row r="53" spans="1:13" s="209" customFormat="1" ht="26.45" customHeight="1">
      <c r="A53" s="204" t="s">
        <v>27</v>
      </c>
      <c r="B53" s="210" t="s">
        <v>27</v>
      </c>
      <c r="C53" s="210" t="s">
        <v>27</v>
      </c>
      <c r="D53" s="210" t="s">
        <v>27</v>
      </c>
      <c r="E53" s="211" t="s">
        <v>169</v>
      </c>
      <c r="F53" s="207">
        <v>800000000</v>
      </c>
      <c r="G53" s="207">
        <v>3220000000</v>
      </c>
      <c r="H53" s="207">
        <v>4020000000</v>
      </c>
      <c r="I53" s="207">
        <v>3786350000</v>
      </c>
      <c r="J53" s="207">
        <v>3111453970</v>
      </c>
      <c r="K53" s="207">
        <v>512710912</v>
      </c>
      <c r="L53" s="207">
        <v>162185118</v>
      </c>
      <c r="M53" s="208">
        <v>233650000</v>
      </c>
    </row>
    <row r="54" spans="1:13" s="209" customFormat="1" ht="31.15" customHeight="1">
      <c r="A54" s="213" t="s">
        <v>27</v>
      </c>
      <c r="B54" s="214" t="s">
        <v>27</v>
      </c>
      <c r="C54" s="214" t="s">
        <v>72</v>
      </c>
      <c r="D54" s="214" t="s">
        <v>27</v>
      </c>
      <c r="E54" s="215" t="s">
        <v>200</v>
      </c>
      <c r="F54" s="216">
        <v>800000000</v>
      </c>
      <c r="G54" s="216">
        <v>3220000000</v>
      </c>
      <c r="H54" s="216">
        <v>4020000000</v>
      </c>
      <c r="I54" s="216">
        <v>3786350000</v>
      </c>
      <c r="J54" s="216">
        <v>3111453970</v>
      </c>
      <c r="K54" s="216">
        <v>512710912</v>
      </c>
      <c r="L54" s="216">
        <v>162185118</v>
      </c>
      <c r="M54" s="217">
        <v>233650000</v>
      </c>
    </row>
    <row r="55" spans="1:13" s="209" customFormat="1" ht="26.45" customHeight="1">
      <c r="A55" s="204" t="s">
        <v>171</v>
      </c>
      <c r="B55" s="210" t="s">
        <v>27</v>
      </c>
      <c r="C55" s="210" t="s">
        <v>27</v>
      </c>
      <c r="D55" s="210" t="s">
        <v>27</v>
      </c>
      <c r="E55" s="211" t="s">
        <v>172</v>
      </c>
      <c r="F55" s="207">
        <v>112550000</v>
      </c>
      <c r="G55" s="207" t="s">
        <v>71</v>
      </c>
      <c r="H55" s="207">
        <v>112550000</v>
      </c>
      <c r="I55" s="207">
        <v>112550000</v>
      </c>
      <c r="J55" s="207">
        <v>112550000</v>
      </c>
      <c r="K55" s="207" t="s">
        <v>71</v>
      </c>
      <c r="L55" s="207" t="s">
        <v>71</v>
      </c>
      <c r="M55" s="208" t="s">
        <v>71</v>
      </c>
    </row>
    <row r="56" spans="1:13" s="209" customFormat="1" ht="26.45" customHeight="1">
      <c r="A56" s="204" t="s">
        <v>27</v>
      </c>
      <c r="B56" s="210" t="s">
        <v>72</v>
      </c>
      <c r="C56" s="210" t="s">
        <v>27</v>
      </c>
      <c r="D56" s="210" t="s">
        <v>27</v>
      </c>
      <c r="E56" s="211" t="s">
        <v>173</v>
      </c>
      <c r="F56" s="207">
        <v>112550000</v>
      </c>
      <c r="G56" s="207" t="s">
        <v>71</v>
      </c>
      <c r="H56" s="207">
        <v>112550000</v>
      </c>
      <c r="I56" s="207">
        <v>112550000</v>
      </c>
      <c r="J56" s="207">
        <v>112550000</v>
      </c>
      <c r="K56" s="207" t="s">
        <v>71</v>
      </c>
      <c r="L56" s="207" t="s">
        <v>71</v>
      </c>
      <c r="M56" s="208" t="s">
        <v>71</v>
      </c>
    </row>
    <row r="57" spans="1:13" s="209" customFormat="1" ht="26.45" customHeight="1">
      <c r="A57" s="204" t="s">
        <v>27</v>
      </c>
      <c r="B57" s="210" t="s">
        <v>27</v>
      </c>
      <c r="C57" s="210" t="s">
        <v>27</v>
      </c>
      <c r="D57" s="210" t="s">
        <v>27</v>
      </c>
      <c r="E57" s="211" t="s">
        <v>174</v>
      </c>
      <c r="F57" s="207">
        <v>112550000</v>
      </c>
      <c r="G57" s="207" t="s">
        <v>71</v>
      </c>
      <c r="H57" s="207">
        <v>112550000</v>
      </c>
      <c r="I57" s="207">
        <v>112550000</v>
      </c>
      <c r="J57" s="207">
        <v>112550000</v>
      </c>
      <c r="K57" s="207" t="s">
        <v>71</v>
      </c>
      <c r="L57" s="207" t="s">
        <v>71</v>
      </c>
      <c r="M57" s="208" t="s">
        <v>71</v>
      </c>
    </row>
    <row r="58" spans="1:13" s="209" customFormat="1" ht="26.45" customHeight="1">
      <c r="A58" s="204" t="s">
        <v>27</v>
      </c>
      <c r="B58" s="210" t="s">
        <v>27</v>
      </c>
      <c r="C58" s="210" t="s">
        <v>72</v>
      </c>
      <c r="D58" s="210" t="s">
        <v>27</v>
      </c>
      <c r="E58" s="211" t="s">
        <v>175</v>
      </c>
      <c r="F58" s="207">
        <v>112550000</v>
      </c>
      <c r="G58" s="207" t="s">
        <v>71</v>
      </c>
      <c r="H58" s="207">
        <v>112550000</v>
      </c>
      <c r="I58" s="207">
        <v>112550000</v>
      </c>
      <c r="J58" s="207">
        <v>112550000</v>
      </c>
      <c r="K58" s="207" t="s">
        <v>71</v>
      </c>
      <c r="L58" s="207" t="s">
        <v>71</v>
      </c>
      <c r="M58" s="208" t="s">
        <v>71</v>
      </c>
    </row>
    <row r="59" spans="1:13" s="209" customFormat="1" ht="26.45" customHeight="1">
      <c r="A59" s="204" t="s">
        <v>176</v>
      </c>
      <c r="B59" s="210" t="s">
        <v>27</v>
      </c>
      <c r="C59" s="210" t="s">
        <v>27</v>
      </c>
      <c r="D59" s="210" t="s">
        <v>27</v>
      </c>
      <c r="E59" s="211" t="s">
        <v>177</v>
      </c>
      <c r="F59" s="207" t="s">
        <v>71</v>
      </c>
      <c r="G59" s="207">
        <v>498252000</v>
      </c>
      <c r="H59" s="207">
        <v>498252000</v>
      </c>
      <c r="I59" s="207">
        <v>209226000</v>
      </c>
      <c r="J59" s="207">
        <v>179198112</v>
      </c>
      <c r="K59" s="207">
        <v>26128400</v>
      </c>
      <c r="L59" s="207">
        <v>3899488</v>
      </c>
      <c r="M59" s="208">
        <v>289026000</v>
      </c>
    </row>
    <row r="60" spans="1:13" s="209" customFormat="1" ht="26.45" customHeight="1">
      <c r="A60" s="204" t="s">
        <v>27</v>
      </c>
      <c r="B60" s="210" t="s">
        <v>72</v>
      </c>
      <c r="C60" s="210" t="s">
        <v>27</v>
      </c>
      <c r="D60" s="210" t="s">
        <v>27</v>
      </c>
      <c r="E60" s="211" t="s">
        <v>178</v>
      </c>
      <c r="F60" s="207" t="s">
        <v>71</v>
      </c>
      <c r="G60" s="207">
        <v>498252000</v>
      </c>
      <c r="H60" s="207">
        <v>498252000</v>
      </c>
      <c r="I60" s="207">
        <v>209226000</v>
      </c>
      <c r="J60" s="207">
        <v>179198112</v>
      </c>
      <c r="K60" s="207">
        <v>26128400</v>
      </c>
      <c r="L60" s="207">
        <v>3899488</v>
      </c>
      <c r="M60" s="208">
        <v>289026000</v>
      </c>
    </row>
    <row r="61" spans="1:13" s="209" customFormat="1" ht="26.45" customHeight="1">
      <c r="A61" s="204" t="s">
        <v>27</v>
      </c>
      <c r="B61" s="210" t="s">
        <v>27</v>
      </c>
      <c r="C61" s="210" t="s">
        <v>27</v>
      </c>
      <c r="D61" s="210" t="s">
        <v>27</v>
      </c>
      <c r="E61" s="211" t="s">
        <v>179</v>
      </c>
      <c r="F61" s="207" t="s">
        <v>71</v>
      </c>
      <c r="G61" s="207">
        <v>498252000</v>
      </c>
      <c r="H61" s="207">
        <v>498252000</v>
      </c>
      <c r="I61" s="207">
        <v>209226000</v>
      </c>
      <c r="J61" s="207">
        <v>179198112</v>
      </c>
      <c r="K61" s="207">
        <v>26128400</v>
      </c>
      <c r="L61" s="207">
        <v>3899488</v>
      </c>
      <c r="M61" s="208">
        <v>289026000</v>
      </c>
    </row>
    <row r="62" spans="1:13" s="209" customFormat="1" ht="26.45" customHeight="1">
      <c r="A62" s="204" t="s">
        <v>27</v>
      </c>
      <c r="B62" s="210" t="s">
        <v>27</v>
      </c>
      <c r="C62" s="210" t="s">
        <v>72</v>
      </c>
      <c r="D62" s="210" t="s">
        <v>27</v>
      </c>
      <c r="E62" s="211" t="s">
        <v>201</v>
      </c>
      <c r="F62" s="207" t="s">
        <v>71</v>
      </c>
      <c r="G62" s="207">
        <v>498252000</v>
      </c>
      <c r="H62" s="207">
        <v>498252000</v>
      </c>
      <c r="I62" s="207">
        <v>209226000</v>
      </c>
      <c r="J62" s="207">
        <v>179198112</v>
      </c>
      <c r="K62" s="207">
        <v>26128400</v>
      </c>
      <c r="L62" s="207">
        <v>3899488</v>
      </c>
      <c r="M62" s="208">
        <v>289026000</v>
      </c>
    </row>
    <row r="63" spans="1:13" s="209" customFormat="1" ht="26.45" customHeight="1">
      <c r="A63" s="204" t="s">
        <v>181</v>
      </c>
      <c r="B63" s="210" t="s">
        <v>27</v>
      </c>
      <c r="C63" s="210" t="s">
        <v>27</v>
      </c>
      <c r="D63" s="210" t="s">
        <v>27</v>
      </c>
      <c r="E63" s="211" t="s">
        <v>182</v>
      </c>
      <c r="F63" s="207" t="s">
        <v>71</v>
      </c>
      <c r="G63" s="207">
        <v>35734320000</v>
      </c>
      <c r="H63" s="207">
        <v>35734320000</v>
      </c>
      <c r="I63" s="207">
        <v>35119819000</v>
      </c>
      <c r="J63" s="207">
        <v>34353229613</v>
      </c>
      <c r="K63" s="207">
        <v>608362097</v>
      </c>
      <c r="L63" s="207">
        <v>158227290</v>
      </c>
      <c r="M63" s="208">
        <v>614501000</v>
      </c>
    </row>
    <row r="64" spans="1:13" s="209" customFormat="1" ht="26.45" customHeight="1">
      <c r="A64" s="204" t="s">
        <v>27</v>
      </c>
      <c r="B64" s="210" t="s">
        <v>72</v>
      </c>
      <c r="C64" s="210" t="s">
        <v>27</v>
      </c>
      <c r="D64" s="210" t="s">
        <v>27</v>
      </c>
      <c r="E64" s="211" t="s">
        <v>183</v>
      </c>
      <c r="F64" s="207" t="s">
        <v>71</v>
      </c>
      <c r="G64" s="207">
        <v>35734320000</v>
      </c>
      <c r="H64" s="207">
        <v>35734320000</v>
      </c>
      <c r="I64" s="207">
        <v>35119819000</v>
      </c>
      <c r="J64" s="207">
        <v>34353229613</v>
      </c>
      <c r="K64" s="207">
        <v>608362097</v>
      </c>
      <c r="L64" s="207">
        <v>158227290</v>
      </c>
      <c r="M64" s="208">
        <v>614501000</v>
      </c>
    </row>
    <row r="65" spans="1:13" s="209" customFormat="1" ht="26.45" customHeight="1">
      <c r="A65" s="204" t="s">
        <v>27</v>
      </c>
      <c r="B65" s="210" t="s">
        <v>27</v>
      </c>
      <c r="C65" s="210" t="s">
        <v>27</v>
      </c>
      <c r="D65" s="210" t="s">
        <v>27</v>
      </c>
      <c r="E65" s="211" t="s">
        <v>184</v>
      </c>
      <c r="F65" s="207" t="s">
        <v>71</v>
      </c>
      <c r="G65" s="207">
        <v>35734320000</v>
      </c>
      <c r="H65" s="207">
        <v>35734320000</v>
      </c>
      <c r="I65" s="207">
        <v>35119819000</v>
      </c>
      <c r="J65" s="207">
        <v>34353229613</v>
      </c>
      <c r="K65" s="207">
        <v>608362097</v>
      </c>
      <c r="L65" s="207">
        <v>158227290</v>
      </c>
      <c r="M65" s="208">
        <v>614501000</v>
      </c>
    </row>
    <row r="66" spans="1:13" s="209" customFormat="1" ht="26.45" customHeight="1">
      <c r="A66" s="204" t="s">
        <v>27</v>
      </c>
      <c r="B66" s="210" t="s">
        <v>27</v>
      </c>
      <c r="C66" s="210" t="s">
        <v>72</v>
      </c>
      <c r="D66" s="210" t="s">
        <v>27</v>
      </c>
      <c r="E66" s="211" t="s">
        <v>202</v>
      </c>
      <c r="F66" s="207" t="s">
        <v>71</v>
      </c>
      <c r="G66" s="207">
        <v>35734320000</v>
      </c>
      <c r="H66" s="207">
        <v>35734320000</v>
      </c>
      <c r="I66" s="207">
        <v>35119819000</v>
      </c>
      <c r="J66" s="207">
        <v>34353229613</v>
      </c>
      <c r="K66" s="207">
        <v>608362097</v>
      </c>
      <c r="L66" s="207">
        <v>158227290</v>
      </c>
      <c r="M66" s="208">
        <v>614501000</v>
      </c>
    </row>
    <row r="67" spans="1:13" s="209" customFormat="1" ht="26.45" customHeight="1">
      <c r="A67" s="228"/>
      <c r="B67" s="229"/>
      <c r="C67" s="229"/>
      <c r="D67" s="229"/>
      <c r="E67" s="220"/>
      <c r="F67" s="221"/>
      <c r="G67" s="221"/>
      <c r="H67" s="221"/>
      <c r="I67" s="221"/>
      <c r="J67" s="221"/>
      <c r="K67" s="221"/>
      <c r="L67" s="221"/>
      <c r="M67" s="222"/>
    </row>
    <row r="68" spans="1:13" s="209" customFormat="1" ht="26.45" customHeight="1">
      <c r="A68" s="228"/>
      <c r="B68" s="229"/>
      <c r="C68" s="229"/>
      <c r="D68" s="229"/>
      <c r="E68" s="220"/>
      <c r="F68" s="221"/>
      <c r="G68" s="221"/>
      <c r="H68" s="221"/>
      <c r="I68" s="221"/>
      <c r="J68" s="221"/>
      <c r="K68" s="221"/>
      <c r="L68" s="221"/>
      <c r="M68" s="222"/>
    </row>
    <row r="69" spans="1:13" s="209" customFormat="1" ht="26.45" customHeight="1">
      <c r="A69" s="218"/>
      <c r="B69" s="219"/>
      <c r="C69" s="219"/>
      <c r="D69" s="219"/>
      <c r="E69" s="220"/>
      <c r="F69" s="221"/>
      <c r="G69" s="221"/>
      <c r="H69" s="221"/>
      <c r="I69" s="221"/>
      <c r="J69" s="221"/>
      <c r="K69" s="221"/>
      <c r="L69" s="221"/>
      <c r="M69" s="222"/>
    </row>
    <row r="70" spans="1:13" s="209" customFormat="1" ht="26.45" customHeight="1">
      <c r="A70" s="218"/>
      <c r="B70" s="219"/>
      <c r="C70" s="219"/>
      <c r="D70" s="219"/>
      <c r="E70" s="220"/>
      <c r="F70" s="221"/>
      <c r="G70" s="221"/>
      <c r="H70" s="221"/>
      <c r="I70" s="221"/>
      <c r="J70" s="221"/>
      <c r="K70" s="221"/>
      <c r="L70" s="221"/>
      <c r="M70" s="222"/>
    </row>
    <row r="71" spans="1:13" s="209" customFormat="1" ht="26.45" customHeight="1">
      <c r="A71" s="218"/>
      <c r="B71" s="219"/>
      <c r="C71" s="219"/>
      <c r="D71" s="219"/>
      <c r="E71" s="220"/>
      <c r="F71" s="221"/>
      <c r="G71" s="221"/>
      <c r="H71" s="221"/>
      <c r="I71" s="221"/>
      <c r="J71" s="221"/>
      <c r="K71" s="221"/>
      <c r="L71" s="221"/>
      <c r="M71" s="222"/>
    </row>
    <row r="72" spans="1:13" s="209" customFormat="1" ht="26.45" customHeight="1">
      <c r="A72" s="218"/>
      <c r="B72" s="219"/>
      <c r="C72" s="219"/>
      <c r="D72" s="219"/>
      <c r="E72" s="220"/>
      <c r="F72" s="221"/>
      <c r="G72" s="221"/>
      <c r="H72" s="221"/>
      <c r="I72" s="221"/>
      <c r="J72" s="221"/>
      <c r="K72" s="221"/>
      <c r="L72" s="221"/>
      <c r="M72" s="222"/>
    </row>
    <row r="73" spans="1:13" s="209" customFormat="1" ht="26.45" customHeight="1">
      <c r="A73" s="218"/>
      <c r="B73" s="219"/>
      <c r="C73" s="219"/>
      <c r="D73" s="219"/>
      <c r="E73" s="220"/>
      <c r="F73" s="221"/>
      <c r="G73" s="221"/>
      <c r="H73" s="221"/>
      <c r="I73" s="221"/>
      <c r="J73" s="221"/>
      <c r="K73" s="221"/>
      <c r="L73" s="221"/>
      <c r="M73" s="222"/>
    </row>
    <row r="74" spans="1:13" s="209" customFormat="1" ht="26.45" customHeight="1">
      <c r="A74" s="218"/>
      <c r="B74" s="219"/>
      <c r="C74" s="219"/>
      <c r="D74" s="219"/>
      <c r="E74" s="220"/>
      <c r="F74" s="221"/>
      <c r="G74" s="221"/>
      <c r="H74" s="221"/>
      <c r="I74" s="221"/>
      <c r="J74" s="221"/>
      <c r="K74" s="221"/>
      <c r="L74" s="221"/>
      <c r="M74" s="222"/>
    </row>
    <row r="75" spans="1:13" s="209" customFormat="1" ht="26.45" customHeight="1">
      <c r="A75" s="218"/>
      <c r="B75" s="219"/>
      <c r="C75" s="219"/>
      <c r="D75" s="219"/>
      <c r="E75" s="220"/>
      <c r="F75" s="221"/>
      <c r="G75" s="221"/>
      <c r="H75" s="221"/>
      <c r="I75" s="221"/>
      <c r="J75" s="221"/>
      <c r="K75" s="221"/>
      <c r="L75" s="221"/>
      <c r="M75" s="222"/>
    </row>
    <row r="76" spans="1:13" s="209" customFormat="1" ht="26.45" customHeight="1">
      <c r="A76" s="218"/>
      <c r="B76" s="219"/>
      <c r="C76" s="219"/>
      <c r="D76" s="219"/>
      <c r="E76" s="220"/>
      <c r="F76" s="221"/>
      <c r="G76" s="221"/>
      <c r="H76" s="221"/>
      <c r="I76" s="221"/>
      <c r="J76" s="221"/>
      <c r="K76" s="221"/>
      <c r="L76" s="221"/>
      <c r="M76" s="222"/>
    </row>
    <row r="77" spans="1:13" s="209" customFormat="1" ht="26.45" customHeight="1">
      <c r="A77" s="218"/>
      <c r="B77" s="219"/>
      <c r="C77" s="219"/>
      <c r="D77" s="219"/>
      <c r="E77" s="220"/>
      <c r="F77" s="221"/>
      <c r="G77" s="221"/>
      <c r="H77" s="221"/>
      <c r="I77" s="221"/>
      <c r="J77" s="221"/>
      <c r="K77" s="221"/>
      <c r="L77" s="221"/>
      <c r="M77" s="222"/>
    </row>
    <row r="78" spans="1:13" s="209" customFormat="1" ht="26.45" customHeight="1">
      <c r="A78" s="246"/>
      <c r="B78" s="247"/>
      <c r="C78" s="247"/>
      <c r="D78" s="247"/>
      <c r="E78" s="248"/>
      <c r="F78" s="249"/>
      <c r="G78" s="249"/>
      <c r="H78" s="249"/>
      <c r="I78" s="249"/>
      <c r="J78" s="249"/>
      <c r="K78" s="249"/>
      <c r="L78" s="249"/>
      <c r="M78" s="250"/>
    </row>
  </sheetData>
  <mergeCells count="13">
    <mergeCell ref="M4:M5"/>
    <mergeCell ref="A4:E4"/>
    <mergeCell ref="F4:H4"/>
    <mergeCell ref="I4:I5"/>
    <mergeCell ref="J4:J5"/>
    <mergeCell ref="K4:K5"/>
    <mergeCell ref="L4:L5"/>
    <mergeCell ref="E1:H1"/>
    <mergeCell ref="I1:L1"/>
    <mergeCell ref="G2:H2"/>
    <mergeCell ref="A3:E3"/>
    <mergeCell ref="G3:H3"/>
    <mergeCell ref="L3:M3"/>
  </mergeCells>
  <phoneticPr fontId="21" type="noConversion"/>
  <printOptions horizontalCentered="1"/>
  <pageMargins left="0.70866141732283472" right="0.70866141732283472" top="0.74803149606299213" bottom="0.74803149606299213" header="0.51181102362204722" footer="0.51181102362204722"/>
  <pageSetup paperSize="9" firstPageNumber="8" pageOrder="overThenDown" orientation="portrait" blackAndWhite="1" r:id="rId1"/>
  <headerFooter alignWithMargins="0"/>
  <rowBreaks count="6" manualBreakCount="6">
    <brk id="30" max="12" man="1"/>
    <brk id="54" max="12" man="1"/>
    <brk id="96" max="12" man="1"/>
    <brk id="116" max="12" man="1"/>
    <brk id="138" max="12" man="1"/>
    <brk id="170" max="8" man="1"/>
  </rowBreaks>
  <colBreaks count="1" manualBreakCount="1">
    <brk id="8" max="7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zoomScaleSheetLayoutView="85" workbookViewId="0">
      <selection activeCell="E12" sqref="E12"/>
    </sheetView>
  </sheetViews>
  <sheetFormatPr defaultColWidth="9" defaultRowHeight="16.5"/>
  <cols>
    <col min="1" max="1" width="24.75" style="6" customWidth="1"/>
    <col min="2" max="2" width="17.75" style="6" customWidth="1"/>
    <col min="3" max="3" width="17.875" style="6" customWidth="1"/>
    <col min="4" max="4" width="15.625" style="6" customWidth="1"/>
    <col min="5" max="5" width="16.75" style="6" customWidth="1"/>
    <col min="6" max="6" width="15.375" style="6" customWidth="1"/>
    <col min="7" max="7" width="16.25" style="6" customWidth="1"/>
    <col min="8" max="8" width="19" style="6" customWidth="1"/>
    <col min="9" max="9" width="17.75" style="5" customWidth="1"/>
    <col min="10" max="16384" width="9" style="6"/>
  </cols>
  <sheetData>
    <row r="1" spans="1:9" s="30" customFormat="1" ht="31.35" customHeight="1">
      <c r="A1" s="54" t="s">
        <v>13</v>
      </c>
      <c r="B1" s="55"/>
      <c r="C1" s="55"/>
      <c r="D1" s="55"/>
      <c r="E1" s="49" t="s">
        <v>14</v>
      </c>
      <c r="F1" s="49"/>
      <c r="G1" s="49"/>
      <c r="H1" s="49"/>
      <c r="I1" s="49"/>
    </row>
    <row r="2" spans="1:9" s="31" customFormat="1" ht="24" customHeight="1">
      <c r="A2" s="50"/>
      <c r="B2" s="50"/>
      <c r="C2" s="50"/>
      <c r="D2" s="51" t="s">
        <v>0</v>
      </c>
      <c r="E2" s="52" t="s">
        <v>12</v>
      </c>
      <c r="F2" s="49"/>
      <c r="G2" s="50"/>
      <c r="H2" s="50"/>
      <c r="I2" s="53"/>
    </row>
    <row r="3" spans="1:9" s="33" customFormat="1" ht="26.1" customHeight="1">
      <c r="A3" s="34"/>
      <c r="B3" s="35"/>
      <c r="C3" s="35"/>
      <c r="D3" s="36" t="s">
        <v>2</v>
      </c>
      <c r="E3" s="37" t="s">
        <v>15</v>
      </c>
      <c r="F3" s="38"/>
      <c r="G3" s="35"/>
      <c r="H3" s="35"/>
      <c r="I3" s="39" t="s">
        <v>1</v>
      </c>
    </row>
    <row r="4" spans="1:9" s="32" customFormat="1" ht="24.75" customHeight="1">
      <c r="A4" s="56" t="s">
        <v>21</v>
      </c>
      <c r="B4" s="40" t="s">
        <v>3</v>
      </c>
      <c r="C4" s="40"/>
      <c r="D4" s="40"/>
      <c r="E4" s="60" t="s">
        <v>16</v>
      </c>
      <c r="F4" s="61"/>
      <c r="G4" s="62"/>
      <c r="H4" s="63" t="s">
        <v>4</v>
      </c>
      <c r="I4" s="58" t="s">
        <v>5</v>
      </c>
    </row>
    <row r="5" spans="1:9" s="32" customFormat="1" ht="38.25" customHeight="1">
      <c r="A5" s="57"/>
      <c r="B5" s="41" t="s">
        <v>17</v>
      </c>
      <c r="C5" s="42" t="s">
        <v>18</v>
      </c>
      <c r="D5" s="43" t="s">
        <v>19</v>
      </c>
      <c r="E5" s="44" t="s">
        <v>6</v>
      </c>
      <c r="F5" s="45" t="s">
        <v>7</v>
      </c>
      <c r="G5" s="46" t="s">
        <v>20</v>
      </c>
      <c r="H5" s="64"/>
      <c r="I5" s="59"/>
    </row>
    <row r="6" spans="1:9" s="1" customFormat="1" ht="31.5" customHeight="1">
      <c r="A6" s="13" t="s">
        <v>22</v>
      </c>
      <c r="B6" s="16">
        <f>B7+B11</f>
        <v>60000000000</v>
      </c>
      <c r="C6" s="16">
        <f>C7+C11</f>
        <v>359947000000</v>
      </c>
      <c r="D6" s="16">
        <f>B6+C6</f>
        <v>419947000000</v>
      </c>
      <c r="E6" s="17">
        <f>E7+E11</f>
        <v>389947000000</v>
      </c>
      <c r="F6" s="48">
        <f>F7+F11</f>
        <v>0</v>
      </c>
      <c r="G6" s="16">
        <f>G7</f>
        <v>389947000000</v>
      </c>
      <c r="H6" s="16">
        <f>H7+H11</f>
        <v>111213719069</v>
      </c>
      <c r="I6" s="18">
        <f>I7+I11</f>
        <v>278733280931</v>
      </c>
    </row>
    <row r="7" spans="1:9" s="2" customFormat="1" ht="24.6" customHeight="1">
      <c r="A7" s="14" t="s">
        <v>8</v>
      </c>
      <c r="B7" s="19">
        <f>B8</f>
        <v>30000000000</v>
      </c>
      <c r="C7" s="19">
        <f>C8</f>
        <v>359947000000</v>
      </c>
      <c r="D7" s="19">
        <f t="shared" ref="D7:D11" si="0">B7+C7</f>
        <v>389947000000</v>
      </c>
      <c r="E7" s="19">
        <f>E8</f>
        <v>389947000000</v>
      </c>
      <c r="F7" s="27">
        <v>0</v>
      </c>
      <c r="G7" s="16">
        <f>E7+F7</f>
        <v>389947000000</v>
      </c>
      <c r="H7" s="16">
        <f>H8</f>
        <v>111213719069</v>
      </c>
      <c r="I7" s="20">
        <f>I8</f>
        <v>278733280931</v>
      </c>
    </row>
    <row r="8" spans="1:9" s="2" customFormat="1" ht="24.6" customHeight="1">
      <c r="A8" s="14" t="s">
        <v>9</v>
      </c>
      <c r="B8" s="19">
        <f>B9+B10</f>
        <v>30000000000</v>
      </c>
      <c r="C8" s="19">
        <f>C9+C10</f>
        <v>359947000000</v>
      </c>
      <c r="D8" s="19">
        <f t="shared" si="0"/>
        <v>389947000000</v>
      </c>
      <c r="E8" s="19">
        <f>E9+E10</f>
        <v>389947000000</v>
      </c>
      <c r="F8" s="27">
        <v>0</v>
      </c>
      <c r="G8" s="16">
        <f>E8+F8</f>
        <v>389947000000</v>
      </c>
      <c r="H8" s="16">
        <f>H9+H10</f>
        <v>111213719069</v>
      </c>
      <c r="I8" s="20">
        <f>I9+I10</f>
        <v>278733280931</v>
      </c>
    </row>
    <row r="9" spans="1:9" s="2" customFormat="1" ht="24.6" customHeight="1">
      <c r="A9" s="15" t="s">
        <v>10</v>
      </c>
      <c r="B9" s="19">
        <v>20000000000</v>
      </c>
      <c r="C9" s="27">
        <v>0</v>
      </c>
      <c r="D9" s="19">
        <f t="shared" si="0"/>
        <v>20000000000</v>
      </c>
      <c r="E9" s="19">
        <v>20000000000</v>
      </c>
      <c r="F9" s="27">
        <v>0</v>
      </c>
      <c r="G9" s="16">
        <f>E9+F9</f>
        <v>20000000000</v>
      </c>
      <c r="H9" s="16">
        <v>19713719069</v>
      </c>
      <c r="I9" s="20">
        <f>G9-H9</f>
        <v>286280931</v>
      </c>
    </row>
    <row r="10" spans="1:9" s="4" customFormat="1" ht="24.6" customHeight="1">
      <c r="A10" s="15" t="s">
        <v>11</v>
      </c>
      <c r="B10" s="19">
        <v>10000000000</v>
      </c>
      <c r="C10" s="27">
        <v>359947000000</v>
      </c>
      <c r="D10" s="19">
        <f t="shared" si="0"/>
        <v>369947000000</v>
      </c>
      <c r="E10" s="19">
        <v>369947000000</v>
      </c>
      <c r="F10" s="27">
        <v>0</v>
      </c>
      <c r="G10" s="16">
        <f>E10+F10</f>
        <v>369947000000</v>
      </c>
      <c r="H10" s="16">
        <v>91500000000</v>
      </c>
      <c r="I10" s="20">
        <f>G10-H10</f>
        <v>278447000000</v>
      </c>
    </row>
    <row r="11" spans="1:9" s="4" customFormat="1" ht="24.6" customHeight="1">
      <c r="A11" s="14" t="s">
        <v>23</v>
      </c>
      <c r="B11" s="19">
        <v>30000000000</v>
      </c>
      <c r="C11" s="27">
        <v>0</v>
      </c>
      <c r="D11" s="19">
        <f t="shared" si="0"/>
        <v>30000000000</v>
      </c>
      <c r="E11" s="48">
        <v>0</v>
      </c>
      <c r="F11" s="27">
        <v>0</v>
      </c>
      <c r="G11" s="27">
        <f>E11+F11</f>
        <v>0</v>
      </c>
      <c r="H11" s="27">
        <v>0</v>
      </c>
      <c r="I11" s="47">
        <v>0</v>
      </c>
    </row>
    <row r="12" spans="1:9" s="4" customFormat="1" ht="24.6" customHeight="1">
      <c r="A12" s="7"/>
      <c r="B12" s="21"/>
      <c r="C12" s="28"/>
      <c r="D12" s="22"/>
      <c r="E12" s="22"/>
      <c r="F12" s="28"/>
      <c r="G12" s="21"/>
      <c r="H12" s="21"/>
      <c r="I12" s="23"/>
    </row>
    <row r="13" spans="1:9" s="4" customFormat="1" ht="24.6" customHeight="1">
      <c r="A13" s="8"/>
      <c r="B13" s="21"/>
      <c r="C13" s="28"/>
      <c r="D13" s="22"/>
      <c r="E13" s="22"/>
      <c r="F13" s="28"/>
      <c r="G13" s="21"/>
      <c r="H13" s="21"/>
      <c r="I13" s="23"/>
    </row>
    <row r="14" spans="1:9" s="4" customFormat="1" ht="24.6" customHeight="1">
      <c r="A14" s="7"/>
      <c r="B14" s="21"/>
      <c r="C14" s="28"/>
      <c r="D14" s="22"/>
      <c r="E14" s="22"/>
      <c r="F14" s="28"/>
      <c r="G14" s="21"/>
      <c r="H14" s="21"/>
      <c r="I14" s="23"/>
    </row>
    <row r="15" spans="1:9" s="4" customFormat="1" ht="24.6" customHeight="1">
      <c r="A15" s="3"/>
      <c r="B15" s="21"/>
      <c r="C15" s="28"/>
      <c r="D15" s="22"/>
      <c r="E15" s="22"/>
      <c r="F15" s="28"/>
      <c r="G15" s="21"/>
      <c r="H15" s="21"/>
      <c r="I15" s="23"/>
    </row>
    <row r="16" spans="1:9" s="4" customFormat="1" ht="24.6" customHeight="1">
      <c r="A16" s="7"/>
      <c r="B16" s="21"/>
      <c r="C16" s="28"/>
      <c r="D16" s="22"/>
      <c r="E16" s="22"/>
      <c r="F16" s="28"/>
      <c r="G16" s="21"/>
      <c r="H16" s="21"/>
      <c r="I16" s="23"/>
    </row>
    <row r="17" spans="1:9" s="4" customFormat="1" ht="24.6" customHeight="1">
      <c r="A17" s="7"/>
      <c r="B17" s="21"/>
      <c r="C17" s="28"/>
      <c r="D17" s="22"/>
      <c r="E17" s="22"/>
      <c r="F17" s="28"/>
      <c r="G17" s="21"/>
      <c r="H17" s="21"/>
      <c r="I17" s="23"/>
    </row>
    <row r="18" spans="1:9" s="4" customFormat="1" ht="24.6" customHeight="1">
      <c r="A18" s="7"/>
      <c r="B18" s="21"/>
      <c r="C18" s="28"/>
      <c r="D18" s="22"/>
      <c r="E18" s="22"/>
      <c r="F18" s="28"/>
      <c r="G18" s="21"/>
      <c r="H18" s="21"/>
      <c r="I18" s="23"/>
    </row>
    <row r="19" spans="1:9" s="4" customFormat="1" ht="24.6" customHeight="1">
      <c r="A19" s="7"/>
      <c r="B19" s="21"/>
      <c r="C19" s="28"/>
      <c r="D19" s="22"/>
      <c r="E19" s="22"/>
      <c r="F19" s="28"/>
      <c r="G19" s="21"/>
      <c r="H19" s="21"/>
      <c r="I19" s="23"/>
    </row>
    <row r="20" spans="1:9" s="4" customFormat="1" ht="24.6" customHeight="1">
      <c r="A20" s="3"/>
      <c r="B20" s="21"/>
      <c r="C20" s="28"/>
      <c r="D20" s="22"/>
      <c r="E20" s="22"/>
      <c r="F20" s="28"/>
      <c r="G20" s="21"/>
      <c r="H20" s="21"/>
      <c r="I20" s="23"/>
    </row>
    <row r="21" spans="1:9" s="4" customFormat="1" ht="24.6" customHeight="1">
      <c r="A21" s="7"/>
      <c r="B21" s="21"/>
      <c r="C21" s="28"/>
      <c r="D21" s="22"/>
      <c r="E21" s="22"/>
      <c r="F21" s="28"/>
      <c r="G21" s="21"/>
      <c r="H21" s="21"/>
      <c r="I21" s="23"/>
    </row>
    <row r="22" spans="1:9" s="4" customFormat="1" ht="24.6" customHeight="1">
      <c r="A22" s="7"/>
      <c r="B22" s="21"/>
      <c r="C22" s="28"/>
      <c r="D22" s="22"/>
      <c r="E22" s="22"/>
      <c r="F22" s="28"/>
      <c r="G22" s="21"/>
      <c r="H22" s="21"/>
      <c r="I22" s="23"/>
    </row>
    <row r="23" spans="1:9" s="4" customFormat="1" ht="24.6" customHeight="1">
      <c r="A23" s="7"/>
      <c r="B23" s="21"/>
      <c r="C23" s="28"/>
      <c r="D23" s="22"/>
      <c r="E23" s="22"/>
      <c r="F23" s="28"/>
      <c r="G23" s="21"/>
      <c r="H23" s="21"/>
      <c r="I23" s="23"/>
    </row>
    <row r="24" spans="1:9" s="4" customFormat="1" ht="24.6" customHeight="1">
      <c r="A24" s="7"/>
      <c r="B24" s="21"/>
      <c r="C24" s="28"/>
      <c r="D24" s="22"/>
      <c r="E24" s="22"/>
      <c r="F24" s="28"/>
      <c r="G24" s="21"/>
      <c r="H24" s="21"/>
      <c r="I24" s="23"/>
    </row>
    <row r="25" spans="1:9" s="4" customFormat="1" ht="24.6" customHeight="1">
      <c r="A25" s="7"/>
      <c r="B25" s="21"/>
      <c r="C25" s="28"/>
      <c r="D25" s="22"/>
      <c r="E25" s="22"/>
      <c r="F25" s="28"/>
      <c r="G25" s="21"/>
      <c r="H25" s="21"/>
      <c r="I25" s="23"/>
    </row>
    <row r="26" spans="1:9" s="4" customFormat="1" ht="24.6" customHeight="1">
      <c r="A26" s="3"/>
      <c r="B26" s="21"/>
      <c r="C26" s="28"/>
      <c r="D26" s="22"/>
      <c r="E26" s="22"/>
      <c r="F26" s="28"/>
      <c r="G26" s="21"/>
      <c r="H26" s="21"/>
      <c r="I26" s="23"/>
    </row>
    <row r="27" spans="1:9" s="4" customFormat="1" ht="24.6" customHeight="1">
      <c r="A27" s="3"/>
      <c r="B27" s="21"/>
      <c r="C27" s="28"/>
      <c r="D27" s="22"/>
      <c r="E27" s="22"/>
      <c r="F27" s="28"/>
      <c r="G27" s="21"/>
      <c r="H27" s="21"/>
      <c r="I27" s="23"/>
    </row>
    <row r="28" spans="1:9" s="4" customFormat="1" ht="24.6" customHeight="1">
      <c r="A28" s="3"/>
      <c r="B28" s="21"/>
      <c r="C28" s="28"/>
      <c r="D28" s="22"/>
      <c r="E28" s="22"/>
      <c r="F28" s="28"/>
      <c r="G28" s="21"/>
      <c r="H28" s="21"/>
      <c r="I28" s="23"/>
    </row>
    <row r="29" spans="1:9" s="4" customFormat="1" ht="24.6" customHeight="1">
      <c r="A29" s="3"/>
      <c r="B29" s="21"/>
      <c r="C29" s="28"/>
      <c r="D29" s="22"/>
      <c r="E29" s="22"/>
      <c r="F29" s="28"/>
      <c r="G29" s="21"/>
      <c r="H29" s="21"/>
      <c r="I29" s="23"/>
    </row>
    <row r="30" spans="1:9" s="4" customFormat="1" ht="24.6" customHeight="1">
      <c r="A30" s="9"/>
      <c r="B30" s="24"/>
      <c r="C30" s="29"/>
      <c r="D30" s="25"/>
      <c r="E30" s="25"/>
      <c r="F30" s="29"/>
      <c r="G30" s="24"/>
      <c r="H30" s="24"/>
      <c r="I30" s="26"/>
    </row>
    <row r="31" spans="1:9" ht="19.149999999999999" customHeight="1">
      <c r="A31" s="10"/>
      <c r="B31" s="11"/>
      <c r="C31" s="11"/>
      <c r="D31" s="11"/>
      <c r="E31" s="11"/>
      <c r="F31" s="11"/>
      <c r="G31" s="11"/>
      <c r="H31" s="11"/>
      <c r="I31" s="11"/>
    </row>
    <row r="32" spans="1:9" ht="19.149999999999999" customHeight="1">
      <c r="A32" s="12"/>
      <c r="B32" s="11"/>
      <c r="C32" s="11"/>
      <c r="D32" s="11"/>
      <c r="E32" s="11"/>
      <c r="F32" s="11"/>
      <c r="G32" s="11"/>
      <c r="H32" s="11"/>
      <c r="I32" s="11"/>
    </row>
    <row r="33" ht="19.899999999999999" customHeight="1"/>
  </sheetData>
  <mergeCells count="5">
    <mergeCell ref="A1:D1"/>
    <mergeCell ref="A4:A5"/>
    <mergeCell ref="I4:I5"/>
    <mergeCell ref="E4:G4"/>
    <mergeCell ref="H4:H5"/>
  </mergeCells>
  <phoneticPr fontId="2" type="noConversion"/>
  <printOptions horizontalCentered="1" gridLinesSet="0"/>
  <pageMargins left="0.78740157480314965" right="0.78740157480314965" top="0.74803149606299213" bottom="0.74803149606299213" header="0.51181102362204722" footer="0.51181102362204722"/>
  <pageSetup paperSize="9" pageOrder="overThenDown" orientation="portrait" useFirstPageNumber="1" r:id="rId1"/>
  <headerFooter alignWithMargins="0"/>
  <rowBreaks count="1" manualBreakCount="1">
    <brk id="33" max="15" man="1"/>
  </rowBreaks>
  <colBreaks count="1" manualBreakCount="1">
    <brk id="9"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zoomScaleSheetLayoutView="80" workbookViewId="0">
      <selection activeCell="C13" sqref="C13"/>
    </sheetView>
  </sheetViews>
  <sheetFormatPr defaultColWidth="9" defaultRowHeight="26.45" customHeight="1"/>
  <cols>
    <col min="1" max="1" width="25.125" style="254" customWidth="1"/>
    <col min="2" max="2" width="19.625" style="253" customWidth="1"/>
    <col min="3" max="3" width="20.75" style="253" customWidth="1"/>
    <col min="4" max="4" width="21.625" style="253" customWidth="1"/>
    <col min="5" max="5" width="20.625" style="253" customWidth="1"/>
    <col min="6" max="6" width="21.875" style="253" customWidth="1"/>
    <col min="7" max="7" width="20.75" style="253" customWidth="1"/>
    <col min="8" max="8" width="23.75" style="252" customWidth="1"/>
    <col min="9" max="16384" width="9" style="251"/>
  </cols>
  <sheetData>
    <row r="1" spans="1:8" s="290" customFormat="1" ht="32.1" customHeight="1">
      <c r="A1" s="295"/>
      <c r="B1" s="294" t="s">
        <v>104</v>
      </c>
      <c r="C1" s="294"/>
      <c r="D1" s="293"/>
      <c r="E1" s="296" t="s">
        <v>105</v>
      </c>
      <c r="F1" s="296"/>
      <c r="G1" s="296"/>
      <c r="H1" s="291"/>
    </row>
    <row r="2" spans="1:8" s="290" customFormat="1" ht="27.75" customHeight="1">
      <c r="A2" s="295"/>
      <c r="B2" s="294" t="s">
        <v>218</v>
      </c>
      <c r="C2" s="294"/>
      <c r="D2" s="293"/>
      <c r="E2" s="292" t="s">
        <v>217</v>
      </c>
      <c r="F2" s="292"/>
      <c r="G2" s="292"/>
      <c r="H2" s="291"/>
    </row>
    <row r="3" spans="1:8" s="284" customFormat="1" ht="26.45" customHeight="1">
      <c r="A3" s="289"/>
      <c r="B3" s="288" t="s">
        <v>216</v>
      </c>
      <c r="C3" s="287"/>
      <c r="D3" s="287"/>
      <c r="E3" s="286" t="s">
        <v>215</v>
      </c>
      <c r="F3" s="286"/>
      <c r="G3" s="286"/>
      <c r="H3" s="285" t="s">
        <v>52</v>
      </c>
    </row>
    <row r="4" spans="1:8" s="266" customFormat="1" ht="26.45" customHeight="1">
      <c r="A4" s="283" t="s">
        <v>214</v>
      </c>
      <c r="B4" s="282" t="s">
        <v>213</v>
      </c>
      <c r="C4" s="281"/>
      <c r="D4" s="280"/>
      <c r="E4" s="279" t="s">
        <v>212</v>
      </c>
      <c r="F4" s="279" t="s">
        <v>211</v>
      </c>
      <c r="G4" s="279" t="s">
        <v>210</v>
      </c>
      <c r="H4" s="278" t="s">
        <v>209</v>
      </c>
    </row>
    <row r="5" spans="1:8" s="266" customFormat="1" ht="13.35" customHeight="1">
      <c r="A5" s="277"/>
      <c r="B5" s="270" t="s">
        <v>208</v>
      </c>
      <c r="C5" s="276" t="s">
        <v>207</v>
      </c>
      <c r="D5" s="276" t="s">
        <v>206</v>
      </c>
      <c r="E5" s="275"/>
      <c r="F5" s="275"/>
      <c r="G5" s="274"/>
      <c r="H5" s="273"/>
    </row>
    <row r="6" spans="1:8" s="266" customFormat="1" ht="18.75" customHeight="1">
      <c r="A6" s="272"/>
      <c r="B6" s="271"/>
      <c r="C6" s="270"/>
      <c r="D6" s="270"/>
      <c r="E6" s="269"/>
      <c r="F6" s="269"/>
      <c r="G6" s="268"/>
      <c r="H6" s="267"/>
    </row>
    <row r="7" spans="1:8" ht="26.45" customHeight="1">
      <c r="A7" s="265" t="s">
        <v>205</v>
      </c>
      <c r="B7" s="19">
        <f>B8+B12</f>
        <v>60000000000</v>
      </c>
      <c r="C7" s="19">
        <f>C8+C12</f>
        <v>359947000000</v>
      </c>
      <c r="D7" s="19">
        <f>B7+C7</f>
        <v>419947000000</v>
      </c>
      <c r="E7" s="19">
        <f>E8+E12</f>
        <v>389947000000</v>
      </c>
      <c r="F7" s="19">
        <f>F8+F12</f>
        <v>111213719069</v>
      </c>
      <c r="G7" s="19">
        <f>G8+G12</f>
        <v>278733280931</v>
      </c>
      <c r="H7" s="264">
        <f>H8+H12</f>
        <v>30000000000</v>
      </c>
    </row>
    <row r="8" spans="1:8" ht="26.45" customHeight="1">
      <c r="A8" s="15" t="s">
        <v>204</v>
      </c>
      <c r="B8" s="19">
        <f>B9</f>
        <v>30000000000</v>
      </c>
      <c r="C8" s="19">
        <f>C9</f>
        <v>359947000000</v>
      </c>
      <c r="D8" s="19">
        <f>B8+C8</f>
        <v>389947000000</v>
      </c>
      <c r="E8" s="19">
        <f>E9</f>
        <v>389947000000</v>
      </c>
      <c r="F8" s="19">
        <f>F9</f>
        <v>111213719069</v>
      </c>
      <c r="G8" s="19">
        <f>G9</f>
        <v>278733280931</v>
      </c>
      <c r="H8" s="261">
        <f>D8-E8</f>
        <v>0</v>
      </c>
    </row>
    <row r="9" spans="1:8" ht="26.45" customHeight="1">
      <c r="A9" s="15" t="s">
        <v>203</v>
      </c>
      <c r="B9" s="19">
        <f>B10+B11</f>
        <v>30000000000</v>
      </c>
      <c r="C9" s="19">
        <f>C10+C11</f>
        <v>359947000000</v>
      </c>
      <c r="D9" s="19">
        <f>B9+C9</f>
        <v>389947000000</v>
      </c>
      <c r="E9" s="19">
        <f>E10+E11</f>
        <v>389947000000</v>
      </c>
      <c r="F9" s="19">
        <f>F11+F10</f>
        <v>111213719069</v>
      </c>
      <c r="G9" s="19">
        <f>G10+G11</f>
        <v>278733280931</v>
      </c>
      <c r="H9" s="261">
        <f>D9-E9</f>
        <v>0</v>
      </c>
    </row>
    <row r="10" spans="1:8" ht="26.45" customHeight="1">
      <c r="A10" s="15" t="s">
        <v>10</v>
      </c>
      <c r="B10" s="262">
        <v>20000000000</v>
      </c>
      <c r="C10" s="263">
        <v>0</v>
      </c>
      <c r="D10" s="19">
        <f>B10+C10</f>
        <v>20000000000</v>
      </c>
      <c r="E10" s="262">
        <v>20000000000</v>
      </c>
      <c r="F10" s="16">
        <v>19713719069</v>
      </c>
      <c r="G10" s="20">
        <f>E10-F10</f>
        <v>286280931</v>
      </c>
      <c r="H10" s="261">
        <f>D10-E10</f>
        <v>0</v>
      </c>
    </row>
    <row r="11" spans="1:8" ht="26.45" customHeight="1">
      <c r="A11" s="15" t="s">
        <v>11</v>
      </c>
      <c r="B11" s="19">
        <v>10000000000</v>
      </c>
      <c r="C11" s="27">
        <v>359947000000</v>
      </c>
      <c r="D11" s="19">
        <f>B11+C11</f>
        <v>369947000000</v>
      </c>
      <c r="E11" s="262">
        <v>369947000000</v>
      </c>
      <c r="F11" s="16">
        <v>91500000000</v>
      </c>
      <c r="G11" s="20">
        <f>E11-F11</f>
        <v>278447000000</v>
      </c>
      <c r="H11" s="261">
        <f>D11-E11</f>
        <v>0</v>
      </c>
    </row>
    <row r="12" spans="1:8" ht="26.45" customHeight="1">
      <c r="A12" s="14" t="s">
        <v>23</v>
      </c>
      <c r="B12" s="19">
        <v>30000000000</v>
      </c>
      <c r="C12" s="27">
        <v>0</v>
      </c>
      <c r="D12" s="19">
        <f>B12+C12</f>
        <v>30000000000</v>
      </c>
      <c r="E12" s="48">
        <v>0</v>
      </c>
      <c r="F12" s="27">
        <v>0</v>
      </c>
      <c r="G12" s="47">
        <v>0</v>
      </c>
      <c r="H12" s="260">
        <v>30000000000</v>
      </c>
    </row>
    <row r="13" spans="1:8" ht="26.45" customHeight="1">
      <c r="B13" s="259"/>
      <c r="C13" s="259"/>
      <c r="D13" s="259"/>
      <c r="E13" s="259"/>
      <c r="F13" s="259"/>
      <c r="G13" s="259"/>
      <c r="H13" s="258"/>
    </row>
    <row r="14" spans="1:8" ht="26.45" customHeight="1">
      <c r="B14" s="259"/>
      <c r="C14" s="259"/>
      <c r="D14" s="259"/>
      <c r="E14" s="259"/>
      <c r="F14" s="259"/>
      <c r="G14" s="259"/>
      <c r="H14" s="258"/>
    </row>
    <row r="15" spans="1:8" ht="26.45" customHeight="1">
      <c r="B15" s="259"/>
      <c r="C15" s="259"/>
      <c r="D15" s="259"/>
      <c r="E15" s="259"/>
      <c r="F15" s="259"/>
      <c r="G15" s="259"/>
      <c r="H15" s="258"/>
    </row>
    <row r="16" spans="1:8" ht="26.45" customHeight="1">
      <c r="B16" s="259"/>
      <c r="C16" s="259"/>
      <c r="D16" s="259"/>
      <c r="E16" s="259"/>
      <c r="F16" s="259"/>
      <c r="G16" s="259"/>
      <c r="H16" s="258"/>
    </row>
    <row r="17" spans="1:8" ht="26.45" customHeight="1">
      <c r="B17" s="259"/>
      <c r="C17" s="259"/>
      <c r="D17" s="259"/>
      <c r="E17" s="259"/>
      <c r="F17" s="259"/>
      <c r="G17" s="259"/>
      <c r="H17" s="258"/>
    </row>
    <row r="18" spans="1:8" ht="26.45" customHeight="1">
      <c r="B18" s="259"/>
      <c r="C18" s="259"/>
      <c r="D18" s="259"/>
      <c r="E18" s="259"/>
      <c r="F18" s="259"/>
      <c r="G18" s="259"/>
      <c r="H18" s="258"/>
    </row>
    <row r="19" spans="1:8" ht="26.45" customHeight="1">
      <c r="B19" s="259"/>
      <c r="C19" s="259"/>
      <c r="D19" s="259"/>
      <c r="E19" s="259"/>
      <c r="F19" s="259"/>
      <c r="G19" s="259"/>
      <c r="H19" s="258"/>
    </row>
    <row r="20" spans="1:8" ht="26.45" customHeight="1">
      <c r="B20" s="259"/>
      <c r="C20" s="259"/>
      <c r="D20" s="259"/>
      <c r="E20" s="259"/>
      <c r="F20" s="259"/>
      <c r="G20" s="259"/>
      <c r="H20" s="258"/>
    </row>
    <row r="21" spans="1:8" ht="26.45" customHeight="1">
      <c r="B21" s="259"/>
      <c r="C21" s="259"/>
      <c r="D21" s="259"/>
      <c r="E21" s="259"/>
      <c r="F21" s="259"/>
      <c r="G21" s="259"/>
      <c r="H21" s="258"/>
    </row>
    <row r="22" spans="1:8" ht="26.45" customHeight="1">
      <c r="B22" s="259"/>
      <c r="C22" s="259"/>
      <c r="D22" s="259"/>
      <c r="E22" s="259"/>
      <c r="F22" s="259"/>
      <c r="G22" s="259"/>
      <c r="H22" s="258"/>
    </row>
    <row r="23" spans="1:8" ht="26.45" customHeight="1">
      <c r="B23" s="259"/>
      <c r="C23" s="259"/>
      <c r="D23" s="259"/>
      <c r="E23" s="259"/>
      <c r="F23" s="259"/>
      <c r="G23" s="259"/>
      <c r="H23" s="258"/>
    </row>
    <row r="24" spans="1:8" ht="26.45" customHeight="1">
      <c r="B24" s="259"/>
      <c r="C24" s="259"/>
      <c r="D24" s="259"/>
      <c r="E24" s="259"/>
      <c r="F24" s="259"/>
      <c r="G24" s="259"/>
      <c r="H24" s="258"/>
    </row>
    <row r="25" spans="1:8" ht="26.45" customHeight="1">
      <c r="B25" s="259"/>
      <c r="C25" s="259"/>
      <c r="D25" s="259"/>
      <c r="E25" s="259"/>
      <c r="F25" s="259"/>
      <c r="G25" s="259"/>
      <c r="H25" s="258"/>
    </row>
    <row r="26" spans="1:8" ht="26.45" customHeight="1">
      <c r="B26" s="259"/>
      <c r="C26" s="259"/>
      <c r="D26" s="259"/>
      <c r="E26" s="259"/>
      <c r="F26" s="259"/>
      <c r="G26" s="259"/>
      <c r="H26" s="258"/>
    </row>
    <row r="27" spans="1:8" ht="26.45" customHeight="1">
      <c r="B27" s="259"/>
      <c r="C27" s="259"/>
      <c r="D27" s="259"/>
      <c r="E27" s="259"/>
      <c r="F27" s="259"/>
      <c r="G27" s="259"/>
      <c r="H27" s="258"/>
    </row>
    <row r="28" spans="1:8" ht="26.45" customHeight="1">
      <c r="B28" s="259"/>
      <c r="C28" s="259"/>
      <c r="D28" s="259"/>
      <c r="E28" s="259"/>
      <c r="F28" s="259"/>
      <c r="G28" s="259"/>
      <c r="H28" s="258"/>
    </row>
    <row r="29" spans="1:8" ht="26.45" customHeight="1">
      <c r="B29" s="259"/>
      <c r="C29" s="259"/>
      <c r="D29" s="259"/>
      <c r="E29" s="259"/>
      <c r="F29" s="259"/>
      <c r="G29" s="259"/>
      <c r="H29" s="258"/>
    </row>
    <row r="30" spans="1:8" ht="26.45" customHeight="1">
      <c r="A30" s="257"/>
      <c r="B30" s="256"/>
      <c r="C30" s="256"/>
      <c r="D30" s="256"/>
      <c r="E30" s="256"/>
      <c r="F30" s="256"/>
      <c r="G30" s="256"/>
      <c r="H30" s="255"/>
    </row>
  </sheetData>
  <mergeCells count="15">
    <mergeCell ref="B1:D1"/>
    <mergeCell ref="B5:B6"/>
    <mergeCell ref="F4:F6"/>
    <mergeCell ref="B3:D3"/>
    <mergeCell ref="E3:G3"/>
    <mergeCell ref="G4:G6"/>
    <mergeCell ref="E1:G1"/>
    <mergeCell ref="E4:E6"/>
    <mergeCell ref="A4:A6"/>
    <mergeCell ref="C5:C6"/>
    <mergeCell ref="B4:D4"/>
    <mergeCell ref="D5:D6"/>
    <mergeCell ref="H4:H6"/>
    <mergeCell ref="B2:D2"/>
    <mergeCell ref="E2:G2"/>
  </mergeCells>
  <phoneticPr fontId="21" type="noConversion"/>
  <pageMargins left="0.70866141732283472" right="0.70866141732283472" top="0.74803149606299213" bottom="0.74803149606299213" header="0.31496062992125984" footer="0.31496062992125984"/>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12</vt:i4>
      </vt:variant>
    </vt:vector>
  </HeadingPairs>
  <TitlesOfParts>
    <vt:vector size="19" baseType="lpstr">
      <vt:lpstr>平衡表</vt:lpstr>
      <vt:lpstr>歲入本</vt:lpstr>
      <vt:lpstr>歲入累計表</vt:lpstr>
      <vt:lpstr>歲出本</vt:lpstr>
      <vt:lpstr>歲出累計表</vt:lpstr>
      <vt:lpstr>融資本</vt:lpstr>
      <vt:lpstr>融資累計表</vt:lpstr>
      <vt:lpstr>平衡表!Print_Area</vt:lpstr>
      <vt:lpstr>歲入本!Print_Area</vt:lpstr>
      <vt:lpstr>歲入累計表!Print_Area</vt:lpstr>
      <vt:lpstr>歲出本!Print_Area</vt:lpstr>
      <vt:lpstr>歲出累計表!Print_Area</vt:lpstr>
      <vt:lpstr>融資本!Print_Area</vt:lpstr>
      <vt:lpstr>平衡表!Print_Titles</vt:lpstr>
      <vt:lpstr>歲入本!Print_Titles</vt:lpstr>
      <vt:lpstr>歲入累計表!Print_Titles</vt:lpstr>
      <vt:lpstr>歲出本!Print_Titles</vt:lpstr>
      <vt:lpstr>歲出累計表!Print_Titles</vt:lpstr>
      <vt:lpstr>融資累計表!Print_Titles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蔡博堯</dc:creator>
  <cp:lastModifiedBy>陳小玨</cp:lastModifiedBy>
  <cp:lastPrinted>2021-03-24T02:19:53Z</cp:lastPrinted>
  <dcterms:created xsi:type="dcterms:W3CDTF">2014-06-09T07:35:15Z</dcterms:created>
  <dcterms:modified xsi:type="dcterms:W3CDTF">2021-04-06T09:41:26Z</dcterms:modified>
</cp:coreProperties>
</file>