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10決算\"/>
    </mc:Choice>
  </mc:AlternateContent>
  <bookViews>
    <workbookView xWindow="0" yWindow="0" windowWidth="28800" windowHeight="12072"/>
  </bookViews>
  <sheets>
    <sheet name="上年度院鯿" sheetId="1" r:id="rId1"/>
  </sheets>
  <externalReferences>
    <externalReference r:id="rId2"/>
  </externalReferences>
  <definedNames>
    <definedName name="_xlnm.Print_Area" localSheetId="0">上年度院鯿!$A$1:$D$29</definedName>
    <definedName name="_xlnm.Print_Titles" localSheetId="0">上年度院鯿!$1:$2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19" i="1" s="1"/>
  <c r="B18" i="1"/>
  <c r="D18" i="1" s="1"/>
  <c r="B17" i="1"/>
  <c r="D17" i="1" s="1"/>
  <c r="B16" i="1"/>
  <c r="D16" i="1" s="1"/>
  <c r="B15" i="1"/>
  <c r="D15" i="1" s="1"/>
  <c r="B14" i="1"/>
  <c r="D14" i="1" s="1"/>
  <c r="D13" i="1"/>
  <c r="B13" i="1"/>
  <c r="D12" i="1"/>
  <c r="B12" i="1"/>
  <c r="C11" i="1"/>
  <c r="B10" i="1"/>
  <c r="D10" i="1" s="1"/>
  <c r="B9" i="1"/>
  <c r="B3" i="1" s="1"/>
  <c r="D8" i="1"/>
  <c r="B8" i="1"/>
  <c r="B7" i="1"/>
  <c r="D7" i="1" s="1"/>
  <c r="B6" i="1"/>
  <c r="D6" i="1" s="1"/>
  <c r="B5" i="1"/>
  <c r="D5" i="1" s="1"/>
  <c r="D4" i="1"/>
  <c r="B4" i="1"/>
  <c r="C3" i="1"/>
  <c r="D9" i="1" l="1"/>
  <c r="C20" i="1"/>
  <c r="B11" i="1"/>
  <c r="D11" i="1" s="1"/>
  <c r="D3" i="1"/>
  <c r="B20" i="1"/>
  <c r="D20" i="1" s="1"/>
</calcChain>
</file>

<file path=xl/sharedStrings.xml><?xml version="1.0" encoding="utf-8"?>
<sst xmlns="http://schemas.openxmlformats.org/spreadsheetml/2006/main" count="23" uniqueCount="23">
  <si>
    <t>科目名稱</t>
    <phoneticPr fontId="2" type="noConversion"/>
  </si>
  <si>
    <t>金               額</t>
  </si>
  <si>
    <t>本年度</t>
    <phoneticPr fontId="2" type="noConversion"/>
  </si>
  <si>
    <t>上年度</t>
    <phoneticPr fontId="2" type="noConversion"/>
  </si>
  <si>
    <t>比較增減數</t>
    <phoneticPr fontId="2" type="noConversion"/>
  </si>
  <si>
    <t>收入</t>
  </si>
  <si>
    <t>　　稅課收入</t>
  </si>
  <si>
    <t>　　罰款及賠償收入</t>
  </si>
  <si>
    <t>　　規費收入</t>
  </si>
  <si>
    <t>　　財產收益</t>
  </si>
  <si>
    <t>　　投資收益</t>
  </si>
  <si>
    <t>　　捐獻及贈與收入</t>
  </si>
  <si>
    <t>　　其他收入</t>
  </si>
  <si>
    <t>支出</t>
  </si>
  <si>
    <t>　　人事支出</t>
  </si>
  <si>
    <t>　　業務支出</t>
  </si>
  <si>
    <t>　　獎補助支出</t>
  </si>
  <si>
    <t>　　財產損失</t>
  </si>
  <si>
    <t>　　投資損失</t>
  </si>
  <si>
    <t>　　利息費用及手續費</t>
  </si>
  <si>
    <t>　　折舊、折耗及攤銷</t>
  </si>
  <si>
    <t>　　其他支出</t>
  </si>
  <si>
    <t>收支餘絀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</si>
</sst>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5" x14ac:knownFonts="1"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horizontal="right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177" fontId="4" fillId="0" borderId="7" xfId="1" applyNumberFormat="1" applyFont="1" applyFill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distributed" vertical="center" wrapText="1" indent="2"/>
    </xf>
    <xf numFmtId="0" fontId="1" fillId="0" borderId="4" xfId="0" applyNumberFormat="1" applyFont="1" applyBorder="1" applyAlignment="1">
      <alignment horizontal="distributed" vertical="center" wrapText="1" indent="2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_110&#24180;&#24230;&#32317;&#27770;&#31639;/2&#25910;&#20837;&#25903;&#20986;&#34920;/110-&#25910;&#20837;&#25903;&#20986;&#34920;_2022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勾稽"/>
      <sheetName val="上年度院鯿"/>
      <sheetName val="院編 "/>
      <sheetName val="院修"/>
      <sheetName val="自編"/>
      <sheetName val="GBA"/>
      <sheetName val="統籌"/>
      <sheetName val="統1"/>
      <sheetName val="補助地方政府"/>
      <sheetName val="上年度審定"/>
    </sheetNames>
    <sheetDataSet>
      <sheetData sheetId="0"/>
      <sheetData sheetId="1"/>
      <sheetData sheetId="2">
        <row r="359">
          <cell r="D359">
            <v>2003781918985</v>
          </cell>
          <cell r="E359">
            <v>27913463877</v>
          </cell>
          <cell r="F359">
            <v>55596580507</v>
          </cell>
          <cell r="G359">
            <v>36432166731</v>
          </cell>
          <cell r="H359">
            <v>750468069548</v>
          </cell>
          <cell r="I359">
            <v>320910269</v>
          </cell>
          <cell r="J359">
            <v>35544765551</v>
          </cell>
          <cell r="P359">
            <v>436501985062</v>
          </cell>
          <cell r="S359">
            <v>281081607994</v>
          </cell>
          <cell r="Z359">
            <v>2091439297</v>
          </cell>
          <cell r="AA359">
            <v>51734372899</v>
          </cell>
          <cell r="AB359">
            <v>90956934445</v>
          </cell>
          <cell r="AC359">
            <v>71054164648</v>
          </cell>
          <cell r="AD359">
            <v>24158</v>
          </cell>
        </row>
        <row r="360">
          <cell r="X360">
            <v>1188684700998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30" zoomScaleNormal="130" zoomScaleSheetLayoutView="100" workbookViewId="0">
      <selection activeCell="D6" sqref="D6"/>
    </sheetView>
  </sheetViews>
  <sheetFormatPr defaultColWidth="9.109375" defaultRowHeight="24.9" customHeight="1" x14ac:dyDescent="0.25"/>
  <cols>
    <col min="1" max="1" width="32.109375" style="16" customWidth="1"/>
    <col min="2" max="2" width="22.33203125" style="6" customWidth="1"/>
    <col min="3" max="3" width="21.88671875" style="10" customWidth="1"/>
    <col min="4" max="4" width="20.88671875" style="10" customWidth="1"/>
    <col min="5" max="5" width="8.33203125" style="8" customWidth="1"/>
    <col min="6" max="8" width="7.6640625" style="8" customWidth="1"/>
    <col min="9" max="11" width="5.6640625" style="8" customWidth="1"/>
    <col min="12" max="12" width="7.6640625" style="8" customWidth="1"/>
    <col min="13" max="16384" width="9.109375" style="8"/>
  </cols>
  <sheetData>
    <row r="1" spans="1:5" s="1" customFormat="1" ht="20.25" customHeight="1" x14ac:dyDescent="0.25">
      <c r="A1" s="17" t="s">
        <v>0</v>
      </c>
      <c r="B1" s="19" t="s">
        <v>1</v>
      </c>
      <c r="C1" s="20"/>
      <c r="D1" s="20"/>
    </row>
    <row r="2" spans="1:5" s="1" customFormat="1" ht="28.5" customHeight="1" x14ac:dyDescent="0.25">
      <c r="A2" s="18"/>
      <c r="B2" s="2" t="s">
        <v>2</v>
      </c>
      <c r="C2" s="3" t="s">
        <v>3</v>
      </c>
      <c r="D2" s="4" t="s">
        <v>4</v>
      </c>
    </row>
    <row r="3" spans="1:5" ht="24.9" customHeight="1" x14ac:dyDescent="0.25">
      <c r="A3" s="5" t="s">
        <v>5</v>
      </c>
      <c r="B3" s="6">
        <f>SUM(B4:B10)</f>
        <v>2910057875468</v>
      </c>
      <c r="C3" s="6">
        <f>SUM(C4:C10)</f>
        <v>2657714050302.0005</v>
      </c>
      <c r="D3" s="7">
        <f>B3-C3</f>
        <v>252343825165.99951</v>
      </c>
      <c r="E3" s="7"/>
    </row>
    <row r="4" spans="1:5" ht="24.9" customHeight="1" x14ac:dyDescent="0.25">
      <c r="A4" s="9" t="s">
        <v>6</v>
      </c>
      <c r="B4" s="6">
        <f>'[1]院編 '!D359</f>
        <v>2003781918985</v>
      </c>
      <c r="C4" s="10">
        <v>1605392289746</v>
      </c>
      <c r="D4" s="7">
        <f t="shared" ref="D4:D20" si="0">B4-C4</f>
        <v>398389629239</v>
      </c>
    </row>
    <row r="5" spans="1:5" ht="24.9" customHeight="1" x14ac:dyDescent="0.25">
      <c r="A5" s="9" t="s">
        <v>7</v>
      </c>
      <c r="B5" s="6">
        <f>'[1]院編 '!E359</f>
        <v>27913463877</v>
      </c>
      <c r="C5" s="10">
        <v>26667265429</v>
      </c>
      <c r="D5" s="7">
        <f>B5-C5</f>
        <v>1246198448</v>
      </c>
    </row>
    <row r="6" spans="1:5" ht="24.9" customHeight="1" x14ac:dyDescent="0.25">
      <c r="A6" s="9" t="s">
        <v>8</v>
      </c>
      <c r="B6" s="6">
        <f>'[1]院編 '!F359</f>
        <v>55596580507</v>
      </c>
      <c r="C6" s="10">
        <v>199025092292</v>
      </c>
      <c r="D6" s="7">
        <f t="shared" si="0"/>
        <v>-143428511785</v>
      </c>
    </row>
    <row r="7" spans="1:5" ht="24.9" customHeight="1" x14ac:dyDescent="0.25">
      <c r="A7" s="9" t="s">
        <v>9</v>
      </c>
      <c r="B7" s="6">
        <f>'[1]院編 '!G359</f>
        <v>36432166731</v>
      </c>
      <c r="C7" s="10">
        <v>57125439136</v>
      </c>
      <c r="D7" s="7">
        <f>B7-C7</f>
        <v>-20693272405</v>
      </c>
    </row>
    <row r="8" spans="1:5" ht="24.9" customHeight="1" x14ac:dyDescent="0.25">
      <c r="A8" s="9" t="s">
        <v>10</v>
      </c>
      <c r="B8" s="6">
        <f>'[1]院編 '!H359</f>
        <v>750468069548</v>
      </c>
      <c r="C8" s="10">
        <v>748305905759.03003</v>
      </c>
      <c r="D8" s="7">
        <f t="shared" si="0"/>
        <v>2162163788.9699707</v>
      </c>
    </row>
    <row r="9" spans="1:5" ht="24.9" customHeight="1" x14ac:dyDescent="0.25">
      <c r="A9" s="9" t="s">
        <v>11</v>
      </c>
      <c r="B9" s="6">
        <f>'[1]院編 '!I359</f>
        <v>320910269</v>
      </c>
      <c r="C9" s="10">
        <v>568595483</v>
      </c>
      <c r="D9" s="7">
        <f>B9-C9</f>
        <v>-247685214</v>
      </c>
    </row>
    <row r="10" spans="1:5" ht="24.9" customHeight="1" x14ac:dyDescent="0.25">
      <c r="A10" s="9" t="s">
        <v>12</v>
      </c>
      <c r="B10" s="6">
        <f>'[1]院編 '!J359</f>
        <v>35544765551</v>
      </c>
      <c r="C10" s="10">
        <v>20629462456.970001</v>
      </c>
      <c r="D10" s="7">
        <f t="shared" si="0"/>
        <v>14915303094.029999</v>
      </c>
    </row>
    <row r="11" spans="1:5" ht="24.9" customHeight="1" x14ac:dyDescent="0.25">
      <c r="A11" s="9" t="s">
        <v>13</v>
      </c>
      <c r="B11" s="6">
        <f>SUM(B12:B19)</f>
        <v>2122105229501</v>
      </c>
      <c r="C11" s="6">
        <f>SUM(C12:C19)</f>
        <v>2211737028090.6797</v>
      </c>
      <c r="D11" s="7">
        <f>B11-C11</f>
        <v>-89631798589.679688</v>
      </c>
    </row>
    <row r="12" spans="1:5" ht="24.9" customHeight="1" x14ac:dyDescent="0.25">
      <c r="A12" s="9" t="s">
        <v>14</v>
      </c>
      <c r="B12" s="6">
        <f>'[1]院編 '!P359</f>
        <v>436501985062</v>
      </c>
      <c r="C12" s="10">
        <v>430602585013</v>
      </c>
      <c r="D12" s="7">
        <f t="shared" si="0"/>
        <v>5899400049</v>
      </c>
    </row>
    <row r="13" spans="1:5" ht="24.9" customHeight="1" x14ac:dyDescent="0.25">
      <c r="A13" s="9" t="s">
        <v>15</v>
      </c>
      <c r="B13" s="6">
        <f>'[1]院編 '!S359</f>
        <v>281081607994</v>
      </c>
      <c r="C13" s="10">
        <v>278195359971</v>
      </c>
      <c r="D13" s="7">
        <f>B13-C13</f>
        <v>2886248023</v>
      </c>
    </row>
    <row r="14" spans="1:5" ht="24.9" customHeight="1" x14ac:dyDescent="0.25">
      <c r="A14" s="9" t="s">
        <v>16</v>
      </c>
      <c r="B14" s="6">
        <f>'[1]院編 '!X360</f>
        <v>1188684700998</v>
      </c>
      <c r="C14" s="10">
        <v>1270143326725</v>
      </c>
      <c r="D14" s="7">
        <f t="shared" si="0"/>
        <v>-81458625727</v>
      </c>
    </row>
    <row r="15" spans="1:5" ht="24.9" customHeight="1" x14ac:dyDescent="0.25">
      <c r="A15" s="9" t="s">
        <v>17</v>
      </c>
      <c r="B15" s="6">
        <f>'[1]院編 '!Z359</f>
        <v>2091439297</v>
      </c>
      <c r="C15" s="10">
        <v>2806457377</v>
      </c>
      <c r="D15" s="7">
        <f>B15-C15</f>
        <v>-715018080</v>
      </c>
    </row>
    <row r="16" spans="1:5" ht="24.9" customHeight="1" x14ac:dyDescent="0.25">
      <c r="A16" s="9" t="s">
        <v>18</v>
      </c>
      <c r="B16" s="6">
        <f>'[1]院編 '!AA359</f>
        <v>51734372899</v>
      </c>
      <c r="C16" s="10">
        <v>61088657868.68</v>
      </c>
      <c r="D16" s="7">
        <f t="shared" si="0"/>
        <v>-9354284969.6800003</v>
      </c>
    </row>
    <row r="17" spans="1:4" ht="24.9" customHeight="1" x14ac:dyDescent="0.25">
      <c r="A17" s="9" t="s">
        <v>19</v>
      </c>
      <c r="B17" s="6">
        <f>'[1]院編 '!AB359</f>
        <v>90956934445</v>
      </c>
      <c r="C17" s="10">
        <v>97963608117</v>
      </c>
      <c r="D17" s="7">
        <f>B17-C17</f>
        <v>-7006673672</v>
      </c>
    </row>
    <row r="18" spans="1:4" ht="24.9" customHeight="1" x14ac:dyDescent="0.25">
      <c r="A18" s="9" t="s">
        <v>20</v>
      </c>
      <c r="B18" s="6">
        <f>'[1]院編 '!AC359</f>
        <v>71054164648</v>
      </c>
      <c r="C18" s="10">
        <v>70937033019</v>
      </c>
      <c r="D18" s="7">
        <f t="shared" si="0"/>
        <v>117131629</v>
      </c>
    </row>
    <row r="19" spans="1:4" ht="24.9" customHeight="1" x14ac:dyDescent="0.25">
      <c r="A19" s="9" t="s">
        <v>21</v>
      </c>
      <c r="B19" s="6">
        <f>'[1]院編 '!AD359</f>
        <v>24158</v>
      </c>
      <c r="C19" s="11">
        <v>0</v>
      </c>
      <c r="D19" s="7">
        <f>B19-C19</f>
        <v>24158</v>
      </c>
    </row>
    <row r="20" spans="1:4" ht="24.9" customHeight="1" x14ac:dyDescent="0.25">
      <c r="A20" s="9" t="s">
        <v>22</v>
      </c>
      <c r="B20" s="6">
        <f>B3-B11</f>
        <v>787952645967</v>
      </c>
      <c r="C20" s="6">
        <f>C3-C11</f>
        <v>445977022211.3208</v>
      </c>
      <c r="D20" s="7">
        <f t="shared" si="0"/>
        <v>341975623755.6792</v>
      </c>
    </row>
    <row r="21" spans="1:4" ht="24.9" customHeight="1" x14ac:dyDescent="0.25">
      <c r="A21" s="9"/>
      <c r="D21" s="7"/>
    </row>
    <row r="22" spans="1:4" ht="24.9" customHeight="1" x14ac:dyDescent="0.25">
      <c r="A22" s="9"/>
      <c r="D22" s="7"/>
    </row>
    <row r="23" spans="1:4" ht="24.9" customHeight="1" x14ac:dyDescent="0.25">
      <c r="A23" s="9"/>
      <c r="D23" s="7"/>
    </row>
    <row r="24" spans="1:4" ht="24.9" customHeight="1" x14ac:dyDescent="0.25">
      <c r="A24" s="9"/>
      <c r="D24" s="7"/>
    </row>
    <row r="25" spans="1:4" ht="24.9" customHeight="1" x14ac:dyDescent="0.25">
      <c r="A25" s="9"/>
      <c r="D25" s="7"/>
    </row>
    <row r="26" spans="1:4" ht="24.9" customHeight="1" x14ac:dyDescent="0.25">
      <c r="A26" s="9"/>
      <c r="D26" s="7"/>
    </row>
    <row r="27" spans="1:4" ht="24.9" customHeight="1" x14ac:dyDescent="0.25">
      <c r="A27" s="9"/>
      <c r="D27" s="7"/>
    </row>
    <row r="28" spans="1:4" ht="24.9" customHeight="1" x14ac:dyDescent="0.25">
      <c r="A28" s="9"/>
      <c r="D28" s="7"/>
    </row>
    <row r="29" spans="1:4" ht="24.9" customHeight="1" x14ac:dyDescent="0.25">
      <c r="A29" s="12"/>
      <c r="B29" s="13"/>
      <c r="C29" s="14"/>
      <c r="D29" s="15"/>
    </row>
  </sheetData>
  <mergeCells count="2">
    <mergeCell ref="A1:A2"/>
    <mergeCell ref="B1:D1"/>
  </mergeCells>
  <phoneticPr fontId="2" type="noConversion"/>
  <printOptions horizontalCentered="1"/>
  <pageMargins left="0.70866141732283472" right="0.70866141732283472" top="1.5354330708661419" bottom="0.59055118110236227" header="0.74803149606299213" footer="0.70866141732283472"/>
  <pageSetup paperSize="9" orientation="portrait" useFirstPageNumber="1" r:id="rId1"/>
  <headerFooter alignWithMargins="0">
    <oddHeader xml:space="preserve">&amp;C&amp;14中央政府總決算&amp;U
&amp;16&amp;U收入支出表&amp;U
&amp;12&amp;U中華民國110年度&amp;R
&amp;11單位:新臺幣元&amp;10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上年度院鯿</vt:lpstr>
      <vt:lpstr>上年度院鯿!Print_Area</vt:lpstr>
      <vt:lpstr>上年度院鯿!Print_Titles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謝慧燕</dc:creator>
  <cp:lastModifiedBy>陳小玨</cp:lastModifiedBy>
  <cp:lastPrinted>2022-04-18T03:05:35Z</cp:lastPrinted>
  <dcterms:created xsi:type="dcterms:W3CDTF">2022-04-18T03:04:33Z</dcterms:created>
  <dcterms:modified xsi:type="dcterms:W3CDTF">2022-04-25T01:31:35Z</dcterms:modified>
</cp:coreProperties>
</file>