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195" activeTab="1"/>
  </bookViews>
  <sheets>
    <sheet name="預算數" sheetId="1" r:id="rId1"/>
    <sheet name="決算數" sheetId="2" r:id="rId2"/>
    <sheet name="Sheet1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'決算數'!$A$1:$M$32</definedName>
    <definedName name="_xlnm.Print_Area" localSheetId="0">'預算數'!$A$1:$M$32</definedName>
    <definedName name="Print_Area_MI">#REF!</definedName>
    <definedName name="_xlnm.Print_Titles" localSheetId="1">'決算數'!$1:$6</definedName>
    <definedName name="_xlnm.Print_Titles" localSheetId="0">'預算數'!$1:$6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<sst xmlns="http://schemas.openxmlformats.org/spreadsheetml/2006/main" count="96" uniqueCount="88">
  <si>
    <t>算</t>
  </si>
  <si>
    <t>合計</t>
  </si>
  <si>
    <r>
      <t xml:space="preserve">            </t>
    </r>
    <r>
      <rPr>
        <b/>
        <sz val="20"/>
        <rFont val="華康粗明體"/>
        <family val="3"/>
      </rPr>
      <t>用人費用</t>
    </r>
  </si>
  <si>
    <r>
      <t xml:space="preserve"> </t>
    </r>
    <r>
      <rPr>
        <b/>
        <sz val="20"/>
        <rFont val="華康粗明體"/>
        <family val="3"/>
      </rPr>
      <t>彙總表</t>
    </r>
  </si>
  <si>
    <t xml:space="preserve">中華民國 </t>
  </si>
  <si>
    <r>
      <t xml:space="preserve">  95</t>
    </r>
    <r>
      <rPr>
        <b/>
        <sz val="14"/>
        <rFont val="華康粗明體"/>
        <family val="3"/>
      </rPr>
      <t>年度</t>
    </r>
  </si>
  <si>
    <t>單位:新臺幣元</t>
  </si>
  <si>
    <t>基金名稱</t>
  </si>
  <si>
    <t>預</t>
  </si>
  <si>
    <t>數</t>
  </si>
  <si>
    <t>正式員額薪資</t>
  </si>
  <si>
    <t>聘僱人員
薪資</t>
  </si>
  <si>
    <t>超時工作
報酬</t>
  </si>
  <si>
    <t>津貼</t>
  </si>
  <si>
    <t>獎金</t>
  </si>
  <si>
    <t>退休及
卹償金</t>
  </si>
  <si>
    <t>資遣費</t>
  </si>
  <si>
    <t>福利費</t>
  </si>
  <si>
    <t>提繳費</t>
  </si>
  <si>
    <t>兼任人員
用人費用</t>
  </si>
  <si>
    <t>總計</t>
  </si>
  <si>
    <t>債務基金：</t>
  </si>
  <si>
    <t>　中央政府債務基
  金</t>
  </si>
  <si>
    <t>特別收入基金：</t>
  </si>
  <si>
    <t>　行政院國家科學
  技術發展基金</t>
  </si>
  <si>
    <t>　離島建設基金</t>
  </si>
  <si>
    <t>　行政院公營事業
  民營化基金</t>
  </si>
  <si>
    <t>　社會福利基金</t>
  </si>
  <si>
    <r>
      <t xml:space="preserve">　外籍配偶照顧輔
</t>
    </r>
    <r>
      <rPr>
        <sz val="10"/>
        <rFont val="Times New Roman"/>
        <family val="1"/>
      </rPr>
      <t xml:space="preserve">    </t>
    </r>
    <r>
      <rPr>
        <sz val="10"/>
        <rFont val="華康粗明體"/>
        <family val="3"/>
      </rPr>
      <t>導基金</t>
    </r>
  </si>
  <si>
    <t>　學產基金</t>
  </si>
  <si>
    <t>　經濟特別收入基
  金</t>
  </si>
  <si>
    <t>　核能發電後端營
  運基金</t>
  </si>
  <si>
    <t>　航港建設基金</t>
  </si>
  <si>
    <t>　核子事故緊急應
  變基金</t>
  </si>
  <si>
    <t>　農業特別收入基
  金</t>
  </si>
  <si>
    <t>　就業安定基金</t>
  </si>
  <si>
    <t>　健康照護基金</t>
  </si>
  <si>
    <t>　環境保護基金</t>
  </si>
  <si>
    <t>　中華發展基金</t>
  </si>
  <si>
    <t>　有線廣播電視事
  業發展基金</t>
  </si>
  <si>
    <t xml:space="preserve">  金融監督管理基
  金</t>
  </si>
  <si>
    <t>　行政院金融重建
  基金</t>
  </si>
  <si>
    <t>資本計畫基金：</t>
  </si>
  <si>
    <t>　國軍老舊營舍改
  建基金</t>
  </si>
  <si>
    <t>合　 　計</t>
  </si>
  <si>
    <t>決</t>
  </si>
  <si>
    <r>
      <t xml:space="preserve">            </t>
    </r>
    <r>
      <rPr>
        <b/>
        <sz val="20"/>
        <rFont val="華康粗明體"/>
        <family val="3"/>
      </rPr>
      <t>用人費用</t>
    </r>
  </si>
  <si>
    <r>
      <t xml:space="preserve"> </t>
    </r>
    <r>
      <rPr>
        <b/>
        <sz val="20"/>
        <rFont val="華康粗明體"/>
        <family val="3"/>
      </rPr>
      <t>彙總表</t>
    </r>
  </si>
  <si>
    <t xml:space="preserve">中華民國 </t>
  </si>
  <si>
    <r>
      <t xml:space="preserve">  95</t>
    </r>
    <r>
      <rPr>
        <b/>
        <sz val="14"/>
        <rFont val="華康粗明體"/>
        <family val="3"/>
      </rPr>
      <t>年度</t>
    </r>
  </si>
  <si>
    <t>單位:新臺幣元</t>
  </si>
  <si>
    <t>基金名稱</t>
  </si>
  <si>
    <t>數</t>
  </si>
  <si>
    <t>正式員額薪資</t>
  </si>
  <si>
    <t>聘僱人員
薪資</t>
  </si>
  <si>
    <t>超時工作
報酬</t>
  </si>
  <si>
    <t>津貼</t>
  </si>
  <si>
    <t>獎金</t>
  </si>
  <si>
    <t>退休及
卹償金</t>
  </si>
  <si>
    <t>資遣費</t>
  </si>
  <si>
    <t>福利費</t>
  </si>
  <si>
    <t>提繳費</t>
  </si>
  <si>
    <t>兼任人員
用人費用</t>
  </si>
  <si>
    <t>總計</t>
  </si>
  <si>
    <t>債務基金：</t>
  </si>
  <si>
    <t>　中央政府債務基
  金</t>
  </si>
  <si>
    <t>特別收入基金：</t>
  </si>
  <si>
    <t>　行政院國家科學
  技術發展基金</t>
  </si>
  <si>
    <t>　離島建設基金</t>
  </si>
  <si>
    <t>　行政院公營事業
  民營化基金</t>
  </si>
  <si>
    <t>　社會福利基金</t>
  </si>
  <si>
    <r>
      <t xml:space="preserve">　外籍配偶照顧輔
</t>
    </r>
    <r>
      <rPr>
        <sz val="10"/>
        <rFont val="Times New Roman"/>
        <family val="1"/>
      </rPr>
      <t xml:space="preserve">    </t>
    </r>
    <r>
      <rPr>
        <sz val="10"/>
        <rFont val="華康粗明體"/>
        <family val="3"/>
      </rPr>
      <t>導基金</t>
    </r>
  </si>
  <si>
    <t>　學產基金</t>
  </si>
  <si>
    <t>　經濟特別收入基
  金</t>
  </si>
  <si>
    <t>　核能發電後端營
  運基金</t>
  </si>
  <si>
    <t>　航港建設基金</t>
  </si>
  <si>
    <t>　核子事故緊急應
  變基金</t>
  </si>
  <si>
    <t>　農業特別收入基
  金</t>
  </si>
  <si>
    <t>　就業安定基金</t>
  </si>
  <si>
    <t>　健康照護基金</t>
  </si>
  <si>
    <t>　環境保護基金</t>
  </si>
  <si>
    <t>　中華發展基金</t>
  </si>
  <si>
    <t>　有線廣播電視事
  業發展基金</t>
  </si>
  <si>
    <t xml:space="preserve">  金融監督管理基
  金</t>
  </si>
  <si>
    <t>　行政院金融重建
  基金</t>
  </si>
  <si>
    <t>資本計畫基金：</t>
  </si>
  <si>
    <t>　國軍老舊營舍改
  建基金</t>
  </si>
  <si>
    <t>合　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</si>
</sst>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#,##0.00_ "/>
    <numFmt numFmtId="189" formatCode="_(* #,##0.00_);_(* #,##0.00_);_(* &quot;…&quot;_);_(@_)"/>
    <numFmt numFmtId="190" formatCode="_(* #,##0.00_);_(* #,##0.00_);_(* &quot;&quot;_);_(@_)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20"/>
      <name val="Times New Roman"/>
      <family val="1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4"/>
      <name val="新細明體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9"/>
      <name val="Times New Roman"/>
      <family val="1"/>
    </font>
    <font>
      <sz val="10"/>
      <name val="華康粗明體"/>
      <family val="3"/>
    </font>
    <font>
      <sz val="9"/>
      <name val="Times New Roman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22" fillId="0" borderId="0" xfId="20" applyFont="1" applyAlignment="1" applyProtection="1">
      <alignment vertical="center"/>
      <protection/>
    </xf>
    <xf numFmtId="0" fontId="0" fillId="0" borderId="0" xfId="20" applyFont="1" applyProtection="1">
      <alignment/>
      <protection/>
    </xf>
    <xf numFmtId="0" fontId="0" fillId="0" borderId="0" xfId="20" applyFont="1" applyProtection="1">
      <alignment/>
      <protection locked="0"/>
    </xf>
    <xf numFmtId="0" fontId="0" fillId="0" borderId="0" xfId="20" applyFont="1" applyFill="1" applyAlignment="1" applyProtection="1">
      <alignment vertical="center"/>
      <protection/>
    </xf>
    <xf numFmtId="0" fontId="0" fillId="0" borderId="0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>
      <alignment horizontal="right" vertical="center"/>
      <protection/>
    </xf>
    <xf numFmtId="0" fontId="11" fillId="0" borderId="0" xfId="20" applyFont="1" applyFill="1" applyBorder="1" applyAlignment="1" applyProtection="1">
      <alignment horizontal="left" vertical="center"/>
      <protection/>
    </xf>
    <xf numFmtId="41" fontId="12" fillId="0" borderId="0" xfId="24" applyFont="1" applyFill="1" applyAlignment="1" applyProtection="1">
      <alignment horizontal="right" vertical="center"/>
      <protection/>
    </xf>
    <xf numFmtId="41" fontId="12" fillId="0" borderId="0" xfId="24" applyFont="1" applyFill="1" applyBorder="1" applyAlignment="1" applyProtection="1">
      <alignment horizontal="right" vertical="center"/>
      <protection/>
    </xf>
    <xf numFmtId="41" fontId="12" fillId="0" borderId="0" xfId="24" applyFont="1" applyFill="1" applyBorder="1" applyAlignment="1" applyProtection="1">
      <alignment horizontal="left" vertical="center"/>
      <protection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0" borderId="0" xfId="20" applyFont="1" applyFill="1" applyBorder="1" applyAlignment="1" applyProtection="1">
      <alignment horizontal="right" vertical="center"/>
      <protection/>
    </xf>
    <xf numFmtId="0" fontId="14" fillId="0" borderId="0" xfId="20" applyFont="1" applyFill="1" applyBorder="1" applyAlignment="1" applyProtection="1">
      <alignment horizontal="left" vertical="center"/>
      <protection/>
    </xf>
    <xf numFmtId="0" fontId="15" fillId="0" borderId="0" xfId="20" applyFont="1" applyFill="1" applyBorder="1" applyAlignment="1" applyProtection="1">
      <alignment horizontal="right" vertical="center"/>
      <protection/>
    </xf>
    <xf numFmtId="0" fontId="15" fillId="0" borderId="2" xfId="20" applyFont="1" applyFill="1" applyBorder="1" applyAlignment="1" applyProtection="1">
      <alignment horizontal="center" vertical="center"/>
      <protection/>
    </xf>
    <xf numFmtId="0" fontId="15" fillId="0" borderId="3" xfId="20" applyFont="1" applyFill="1" applyBorder="1" applyAlignment="1" applyProtection="1">
      <alignment horizontal="center" vertical="center"/>
      <protection/>
    </xf>
    <xf numFmtId="0" fontId="17" fillId="0" borderId="1" xfId="20" applyFont="1" applyFill="1" applyBorder="1" applyAlignment="1" applyProtection="1">
      <alignment horizontal="distributed" vertical="center"/>
      <protection/>
    </xf>
    <xf numFmtId="0" fontId="18" fillId="0" borderId="1" xfId="20" applyFont="1" applyFill="1" applyBorder="1" applyAlignment="1" applyProtection="1">
      <alignment horizontal="distributed" vertical="center" wrapText="1"/>
      <protection/>
    </xf>
    <xf numFmtId="0" fontId="17" fillId="0" borderId="1" xfId="20" applyFont="1" applyFill="1" applyBorder="1" applyAlignment="1" applyProtection="1">
      <alignment horizontal="distributed" vertical="center" wrapText="1"/>
      <protection/>
    </xf>
    <xf numFmtId="0" fontId="17" fillId="0" borderId="4" xfId="20" applyFont="1" applyFill="1" applyBorder="1" applyAlignment="1" applyProtection="1">
      <alignment horizontal="distributed" vertical="center" wrapText="1"/>
      <protection/>
    </xf>
    <xf numFmtId="0" fontId="18" fillId="0" borderId="5" xfId="20" applyFont="1" applyFill="1" applyBorder="1" applyAlignment="1" applyProtection="1">
      <alignment horizontal="distributed" vertical="center" wrapText="1"/>
      <protection/>
    </xf>
    <xf numFmtId="0" fontId="17" fillId="0" borderId="6" xfId="20" applyFont="1" applyFill="1" applyBorder="1" applyAlignment="1" applyProtection="1">
      <alignment horizontal="distributed" vertical="center"/>
      <protection/>
    </xf>
    <xf numFmtId="0" fontId="17" fillId="0" borderId="5" xfId="20" applyFont="1" applyFill="1" applyBorder="1" applyAlignment="1" applyProtection="1">
      <alignment horizontal="distributed" vertical="center"/>
      <protection/>
    </xf>
    <xf numFmtId="0" fontId="17" fillId="0" borderId="0" xfId="20" applyFont="1" applyFill="1" applyBorder="1" applyAlignment="1" applyProtection="1">
      <alignment vertical="center" wrapText="1"/>
      <protection/>
    </xf>
    <xf numFmtId="190" fontId="19" fillId="0" borderId="7" xfId="26" applyNumberFormat="1" applyFont="1" applyFill="1" applyBorder="1" applyAlignment="1" applyProtection="1">
      <alignment horizontal="right" vertical="center"/>
      <protection/>
    </xf>
    <xf numFmtId="190" fontId="19" fillId="0" borderId="8" xfId="26" applyNumberFormat="1" applyFont="1" applyFill="1" applyBorder="1" applyAlignment="1" applyProtection="1">
      <alignment horizontal="right" vertical="center"/>
      <protection/>
    </xf>
    <xf numFmtId="190" fontId="19" fillId="0" borderId="9" xfId="26" applyNumberFormat="1" applyFont="1" applyFill="1" applyBorder="1" applyAlignment="1" applyProtection="1">
      <alignment horizontal="right" vertical="center"/>
      <protection/>
    </xf>
    <xf numFmtId="0" fontId="20" fillId="0" borderId="0" xfId="20" applyFont="1" applyFill="1" applyBorder="1" applyAlignment="1" applyProtection="1">
      <alignment vertical="center" wrapText="1"/>
      <protection/>
    </xf>
    <xf numFmtId="190" fontId="21" fillId="0" borderId="7" xfId="26" applyNumberFormat="1" applyFont="1" applyFill="1" applyBorder="1" applyAlignment="1" applyProtection="1">
      <alignment horizontal="right" vertical="center"/>
      <protection locked="0"/>
    </xf>
    <xf numFmtId="190" fontId="21" fillId="0" borderId="8" xfId="26" applyNumberFormat="1" applyFont="1" applyFill="1" applyBorder="1" applyAlignment="1" applyProtection="1">
      <alignment horizontal="right" vertical="center"/>
      <protection locked="0"/>
    </xf>
    <xf numFmtId="190" fontId="21" fillId="0" borderId="9" xfId="26" applyNumberFormat="1" applyFont="1" applyFill="1" applyBorder="1" applyAlignment="1" applyProtection="1">
      <alignment horizontal="right" vertical="center"/>
      <protection locked="0"/>
    </xf>
    <xf numFmtId="190" fontId="21" fillId="0" borderId="7" xfId="26" applyNumberFormat="1" applyFont="1" applyFill="1" applyBorder="1" applyAlignment="1" applyProtection="1">
      <alignment horizontal="right" vertical="center"/>
      <protection/>
    </xf>
    <xf numFmtId="190" fontId="21" fillId="0" borderId="8" xfId="26" applyNumberFormat="1" applyFont="1" applyFill="1" applyBorder="1" applyAlignment="1" applyProtection="1">
      <alignment horizontal="right" vertical="center"/>
      <protection/>
    </xf>
    <xf numFmtId="0" fontId="20" fillId="0" borderId="9" xfId="20" applyFont="1" applyFill="1" applyBorder="1" applyAlignment="1" applyProtection="1">
      <alignment vertical="center" wrapText="1"/>
      <protection/>
    </xf>
    <xf numFmtId="0" fontId="15" fillId="0" borderId="10" xfId="20" applyFont="1" applyFill="1" applyBorder="1" applyAlignment="1" applyProtection="1">
      <alignment horizontal="center" vertical="center"/>
      <protection/>
    </xf>
    <xf numFmtId="190" fontId="19" fillId="0" borderId="11" xfId="20" applyNumberFormat="1" applyFont="1" applyFill="1" applyBorder="1" applyAlignment="1" applyProtection="1">
      <alignment horizontal="right" vertical="center"/>
      <protection/>
    </xf>
    <xf numFmtId="190" fontId="19" fillId="0" borderId="12" xfId="20" applyNumberFormat="1" applyFont="1" applyFill="1" applyBorder="1" applyAlignment="1" applyProtection="1">
      <alignment horizontal="right" vertical="center"/>
      <protection/>
    </xf>
    <xf numFmtId="190" fontId="19" fillId="0" borderId="10" xfId="20" applyNumberFormat="1" applyFont="1" applyFill="1" applyBorder="1" applyAlignment="1" applyProtection="1">
      <alignment horizontal="right" vertical="center"/>
      <protection/>
    </xf>
    <xf numFmtId="0" fontId="0" fillId="0" borderId="0" xfId="20" applyFont="1" applyFill="1" applyAlignment="1" applyProtection="1">
      <alignment vertical="center"/>
      <protection/>
    </xf>
    <xf numFmtId="0" fontId="0" fillId="0" borderId="0" xfId="20" applyFont="1" applyFill="1" applyBorder="1" applyAlignment="1" applyProtection="1">
      <alignment vertical="center"/>
      <protection/>
    </xf>
    <xf numFmtId="0" fontId="0" fillId="0" borderId="9" xfId="20" applyFont="1" applyFill="1" applyBorder="1" applyAlignment="1" applyProtection="1">
      <alignment vertical="center"/>
      <protection/>
    </xf>
    <xf numFmtId="190" fontId="0" fillId="0" borderId="7" xfId="20" applyNumberFormat="1" applyFont="1" applyFill="1" applyBorder="1" applyAlignment="1" applyProtection="1">
      <alignment horizontal="right" vertical="center"/>
      <protection/>
    </xf>
    <xf numFmtId="190" fontId="0" fillId="0" borderId="8" xfId="20" applyNumberFormat="1" applyFont="1" applyFill="1" applyBorder="1" applyAlignment="1" applyProtection="1">
      <alignment horizontal="right" vertical="center"/>
      <protection/>
    </xf>
    <xf numFmtId="190" fontId="0" fillId="0" borderId="9" xfId="20" applyNumberFormat="1" applyFont="1" applyFill="1" applyBorder="1" applyAlignment="1" applyProtection="1">
      <alignment horizontal="right" vertical="center"/>
      <protection/>
    </xf>
    <xf numFmtId="0" fontId="0" fillId="0" borderId="0" xfId="20" applyFont="1" applyFill="1" applyProtection="1">
      <alignment/>
      <protection/>
    </xf>
    <xf numFmtId="0" fontId="0" fillId="0" borderId="0" xfId="20" applyFont="1" applyFill="1" applyBorder="1" applyProtection="1">
      <alignment/>
      <protection/>
    </xf>
    <xf numFmtId="0" fontId="0" fillId="0" borderId="0" xfId="20" applyFont="1" applyFill="1" applyAlignment="1" applyProtection="1">
      <alignment vertical="center"/>
      <protection locked="0"/>
    </xf>
    <xf numFmtId="0" fontId="0" fillId="0" borderId="0" xfId="20" applyFont="1" applyFill="1" applyProtection="1">
      <alignment/>
      <protection locked="0"/>
    </xf>
    <xf numFmtId="0" fontId="0" fillId="0" borderId="0" xfId="20" applyFont="1" applyFill="1" applyBorder="1" applyProtection="1">
      <alignment/>
      <protection locked="0"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horizontal="right" vertical="center"/>
      <protection/>
    </xf>
    <xf numFmtId="0" fontId="13" fillId="0" borderId="13" xfId="20" applyFont="1" applyFill="1" applyBorder="1" applyAlignment="1" applyProtection="1">
      <alignment horizontal="center" vertical="center"/>
      <protection/>
    </xf>
    <xf numFmtId="0" fontId="16" fillId="0" borderId="14" xfId="20" applyFont="1" applyFill="1" applyBorder="1" applyAlignment="1" applyProtection="1">
      <alignment vertical="center"/>
      <protection/>
    </xf>
    <xf numFmtId="0" fontId="0" fillId="0" borderId="0" xfId="19" applyFont="1" applyAlignment="1" applyProtection="1">
      <alignment vertical="center"/>
      <protection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10" fillId="0" borderId="0" xfId="19" applyFont="1" applyFill="1" applyAlignment="1" applyProtection="1">
      <alignment horizontal="right" vertical="center"/>
      <protection/>
    </xf>
    <xf numFmtId="0" fontId="11" fillId="0" borderId="0" xfId="19" applyFont="1" applyFill="1" applyBorder="1" applyAlignment="1" applyProtection="1">
      <alignment horizontal="center" vertical="center"/>
      <protection/>
    </xf>
    <xf numFmtId="0" fontId="10" fillId="0" borderId="0" xfId="19" applyFont="1" applyFill="1" applyBorder="1" applyAlignment="1" applyProtection="1">
      <alignment horizontal="center" vertical="center"/>
      <protection/>
    </xf>
    <xf numFmtId="0" fontId="11" fillId="0" borderId="0" xfId="19" applyFont="1" applyFill="1" applyBorder="1" applyAlignment="1" applyProtection="1">
      <alignment horizontal="left" vertical="center"/>
      <protection/>
    </xf>
    <xf numFmtId="41" fontId="12" fillId="0" borderId="0" xfId="23" applyFont="1" applyFill="1" applyAlignment="1" applyProtection="1">
      <alignment horizontal="right" vertical="center"/>
      <protection/>
    </xf>
    <xf numFmtId="41" fontId="12" fillId="0" borderId="0" xfId="23" applyFont="1" applyFill="1" applyBorder="1" applyAlignment="1" applyProtection="1">
      <alignment horizontal="right" vertical="center"/>
      <protection/>
    </xf>
    <xf numFmtId="41" fontId="12" fillId="0" borderId="0" xfId="23" applyFont="1" applyFill="1" applyBorder="1" applyAlignment="1" applyProtection="1">
      <alignment horizontal="left" vertical="center"/>
      <protection/>
    </xf>
    <xf numFmtId="0" fontId="13" fillId="0" borderId="0" xfId="19" applyFont="1" applyBorder="1" applyAlignment="1" applyProtection="1">
      <alignment horizontal="left" vertical="center"/>
      <protection/>
    </xf>
    <xf numFmtId="0" fontId="13" fillId="0" borderId="0" xfId="19" applyFont="1" applyFill="1" applyBorder="1" applyAlignment="1" applyProtection="1">
      <alignment horizontal="left" vertical="center"/>
      <protection/>
    </xf>
    <xf numFmtId="0" fontId="13" fillId="0" borderId="0" xfId="19" applyFont="1" applyFill="1" applyBorder="1" applyAlignment="1" applyProtection="1">
      <alignment horizontal="right" vertical="center"/>
      <protection/>
    </xf>
    <xf numFmtId="0" fontId="13" fillId="0" borderId="0" xfId="19" applyFont="1" applyFill="1" applyBorder="1" applyAlignment="1" applyProtection="1">
      <alignment horizontal="right" vertical="center"/>
      <protection/>
    </xf>
    <xf numFmtId="0" fontId="14" fillId="0" borderId="0" xfId="19" applyFont="1" applyFill="1" applyBorder="1" applyAlignment="1" applyProtection="1">
      <alignment horizontal="left" vertical="center"/>
      <protection/>
    </xf>
    <xf numFmtId="0" fontId="15" fillId="0" borderId="0" xfId="19" applyFont="1" applyFill="1" applyBorder="1" applyAlignment="1" applyProtection="1">
      <alignment horizontal="right" vertical="center"/>
      <protection/>
    </xf>
    <xf numFmtId="0" fontId="13" fillId="0" borderId="13" xfId="19" applyFont="1" applyBorder="1" applyAlignment="1" applyProtection="1">
      <alignment horizontal="center" vertical="center"/>
      <protection/>
    </xf>
    <xf numFmtId="0" fontId="15" fillId="0" borderId="2" xfId="19" applyFont="1" applyFill="1" applyBorder="1" applyAlignment="1" applyProtection="1">
      <alignment horizontal="center" vertical="center"/>
      <protection/>
    </xf>
    <xf numFmtId="0" fontId="15" fillId="0" borderId="3" xfId="19" applyFont="1" applyFill="1" applyBorder="1" applyAlignment="1" applyProtection="1">
      <alignment horizontal="center" vertical="center"/>
      <protection/>
    </xf>
    <xf numFmtId="0" fontId="16" fillId="0" borderId="14" xfId="19" applyFont="1" applyBorder="1" applyAlignment="1" applyProtection="1">
      <alignment vertical="center"/>
      <protection/>
    </xf>
    <xf numFmtId="0" fontId="17" fillId="0" borderId="1" xfId="19" applyFont="1" applyFill="1" applyBorder="1" applyAlignment="1" applyProtection="1">
      <alignment horizontal="distributed" vertical="center"/>
      <protection/>
    </xf>
    <xf numFmtId="0" fontId="18" fillId="0" borderId="1" xfId="19" applyFont="1" applyFill="1" applyBorder="1" applyAlignment="1" applyProtection="1">
      <alignment horizontal="distributed" vertical="center" wrapText="1"/>
      <protection/>
    </xf>
    <xf numFmtId="0" fontId="17" fillId="0" borderId="1" xfId="19" applyFont="1" applyFill="1" applyBorder="1" applyAlignment="1" applyProtection="1">
      <alignment horizontal="distributed" vertical="center" wrapText="1"/>
      <protection/>
    </xf>
    <xf numFmtId="0" fontId="17" fillId="0" borderId="4" xfId="19" applyFont="1" applyFill="1" applyBorder="1" applyAlignment="1" applyProtection="1">
      <alignment horizontal="distributed" vertical="center" wrapText="1"/>
      <protection/>
    </xf>
    <xf numFmtId="0" fontId="18" fillId="0" borderId="5" xfId="19" applyFont="1" applyFill="1" applyBorder="1" applyAlignment="1" applyProtection="1">
      <alignment horizontal="distributed" vertical="center" wrapText="1"/>
      <protection/>
    </xf>
    <xf numFmtId="0" fontId="17" fillId="0" borderId="6" xfId="19" applyFont="1" applyFill="1" applyBorder="1" applyAlignment="1" applyProtection="1">
      <alignment horizontal="distributed" vertical="center"/>
      <protection/>
    </xf>
    <xf numFmtId="0" fontId="17" fillId="0" borderId="5" xfId="19" applyFont="1" applyFill="1" applyBorder="1" applyAlignment="1" applyProtection="1">
      <alignment horizontal="distributed" vertical="center"/>
      <protection/>
    </xf>
    <xf numFmtId="0" fontId="17" fillId="0" borderId="0" xfId="19" applyFont="1" applyBorder="1" applyAlignment="1" applyProtection="1">
      <alignment vertical="center" wrapText="1"/>
      <protection/>
    </xf>
    <xf numFmtId="190" fontId="19" fillId="0" borderId="7" xfId="25" applyNumberFormat="1" applyFont="1" applyFill="1" applyBorder="1" applyAlignment="1" applyProtection="1">
      <alignment horizontal="right" vertical="center"/>
      <protection/>
    </xf>
    <xf numFmtId="190" fontId="19" fillId="0" borderId="8" xfId="25" applyNumberFormat="1" applyFont="1" applyFill="1" applyBorder="1" applyAlignment="1" applyProtection="1">
      <alignment horizontal="right" vertical="center"/>
      <protection/>
    </xf>
    <xf numFmtId="190" fontId="19" fillId="0" borderId="9" xfId="25" applyNumberFormat="1" applyFont="1" applyFill="1" applyBorder="1" applyAlignment="1" applyProtection="1">
      <alignment horizontal="right" vertical="center"/>
      <protection/>
    </xf>
    <xf numFmtId="0" fontId="20" fillId="0" borderId="0" xfId="19" applyFont="1" applyBorder="1" applyAlignment="1" applyProtection="1">
      <alignment vertical="center" wrapText="1"/>
      <protection/>
    </xf>
    <xf numFmtId="190" fontId="21" fillId="0" borderId="7" xfId="25" applyNumberFormat="1" applyFont="1" applyFill="1" applyBorder="1" applyAlignment="1" applyProtection="1">
      <alignment horizontal="right" vertical="center"/>
      <protection locked="0"/>
    </xf>
    <xf numFmtId="190" fontId="21" fillId="0" borderId="8" xfId="25" applyNumberFormat="1" applyFont="1" applyFill="1" applyBorder="1" applyAlignment="1" applyProtection="1">
      <alignment horizontal="right" vertical="center"/>
      <protection locked="0"/>
    </xf>
    <xf numFmtId="190" fontId="21" fillId="0" borderId="9" xfId="25" applyNumberFormat="1" applyFont="1" applyFill="1" applyBorder="1" applyAlignment="1" applyProtection="1">
      <alignment horizontal="right" vertical="center"/>
      <protection locked="0"/>
    </xf>
    <xf numFmtId="190" fontId="21" fillId="0" borderId="7" xfId="25" applyNumberFormat="1" applyFont="1" applyFill="1" applyBorder="1" applyAlignment="1" applyProtection="1">
      <alignment horizontal="right" vertical="center"/>
      <protection/>
    </xf>
    <xf numFmtId="190" fontId="21" fillId="0" borderId="8" xfId="25" applyNumberFormat="1" applyFont="1" applyFill="1" applyBorder="1" applyAlignment="1" applyProtection="1">
      <alignment horizontal="right" vertical="center"/>
      <protection/>
    </xf>
    <xf numFmtId="0" fontId="22" fillId="0" borderId="0" xfId="19" applyFont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 wrapText="1"/>
      <protection/>
    </xf>
    <xf numFmtId="0" fontId="0" fillId="0" borderId="9" xfId="19" applyFont="1" applyBorder="1" applyAlignment="1" applyProtection="1">
      <alignment vertical="center"/>
      <protection/>
    </xf>
    <xf numFmtId="190" fontId="0" fillId="0" borderId="7" xfId="19" applyNumberFormat="1" applyFont="1" applyFill="1" applyBorder="1" applyAlignment="1" applyProtection="1">
      <alignment horizontal="right" vertical="center"/>
      <protection/>
    </xf>
    <xf numFmtId="190" fontId="0" fillId="0" borderId="8" xfId="19" applyNumberFormat="1" applyFont="1" applyFill="1" applyBorder="1" applyAlignment="1" applyProtection="1">
      <alignment horizontal="right" vertical="center"/>
      <protection/>
    </xf>
    <xf numFmtId="190" fontId="0" fillId="0" borderId="9" xfId="19" applyNumberFormat="1" applyFont="1" applyFill="1" applyBorder="1" applyAlignment="1" applyProtection="1">
      <alignment horizontal="right" vertical="center"/>
      <protection/>
    </xf>
    <xf numFmtId="0" fontId="15" fillId="0" borderId="10" xfId="19" applyFont="1" applyBorder="1" applyAlignment="1" applyProtection="1">
      <alignment horizontal="center" vertical="center"/>
      <protection/>
    </xf>
    <xf numFmtId="190" fontId="19" fillId="0" borderId="11" xfId="19" applyNumberFormat="1" applyFont="1" applyFill="1" applyBorder="1" applyAlignment="1" applyProtection="1">
      <alignment horizontal="right" vertical="center"/>
      <protection/>
    </xf>
    <xf numFmtId="190" fontId="19" fillId="0" borderId="12" xfId="19" applyNumberFormat="1" applyFont="1" applyFill="1" applyBorder="1" applyAlignment="1" applyProtection="1">
      <alignment horizontal="right" vertical="center"/>
      <protection/>
    </xf>
    <xf numFmtId="190" fontId="19" fillId="0" borderId="10" xfId="19" applyNumberFormat="1" applyFont="1" applyFill="1" applyBorder="1" applyAlignment="1" applyProtection="1">
      <alignment horizontal="right" vertical="center"/>
      <protection/>
    </xf>
    <xf numFmtId="0" fontId="0" fillId="0" borderId="0" xfId="19" applyFont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0" fillId="0" borderId="0" xfId="19" applyFont="1" applyProtection="1">
      <alignment/>
      <protection/>
    </xf>
    <xf numFmtId="0" fontId="0" fillId="0" borderId="0" xfId="19" applyFont="1" applyAlignment="1" applyProtection="1">
      <alignment vertical="center"/>
      <protection locked="0"/>
    </xf>
    <xf numFmtId="0" fontId="0" fillId="0" borderId="0" xfId="19" applyFont="1" applyFill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0" borderId="0" xfId="19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2A" xfId="19"/>
    <cellStyle name="一般_R02B" xfId="20"/>
    <cellStyle name="Comma" xfId="21"/>
    <cellStyle name="Comma [0]" xfId="22"/>
    <cellStyle name="千分位[0]_R02A" xfId="23"/>
    <cellStyle name="千分位[0]_R02B" xfId="24"/>
    <cellStyle name="千分位_R02A" xfId="25"/>
    <cellStyle name="千分位_R02B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7770;&#31639;\&#25919;&#20107;&#22522;&#37329;\&#29305;&#21029;&#20837;&#22522;&#37329;\&#21443;&#32771;&#34920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7770;&#31639;\&#25919;&#20107;&#22522;&#37329;\&#29305;&#21029;&#20837;&#22522;&#37329;\&#21443;&#32771;&#34920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M97"/>
  <sheetViews>
    <sheetView view="pageBreakPreview" zoomScale="75" zoomScaleNormal="75" zoomScaleSheetLayoutView="75" workbookViewId="0" topLeftCell="A1">
      <selection activeCell="G8" sqref="G8"/>
    </sheetView>
  </sheetViews>
  <sheetFormatPr defaultColWidth="9.00390625" defaultRowHeight="16.5"/>
  <cols>
    <col min="1" max="1" width="16.375" style="49" customWidth="1"/>
    <col min="2" max="6" width="14.00390625" style="50" customWidth="1"/>
    <col min="7" max="7" width="14.00390625" style="51" customWidth="1"/>
    <col min="8" max="12" width="16.625" style="50" customWidth="1"/>
    <col min="13" max="13" width="16.625" style="51" customWidth="1"/>
    <col min="14" max="14" width="49.75390625" style="5" bestFit="1" customWidth="1"/>
    <col min="15" max="15" width="22.125" style="5" customWidth="1"/>
    <col min="16" max="16" width="21.625" style="5" customWidth="1"/>
    <col min="17" max="18" width="16.50390625" style="5" customWidth="1"/>
    <col min="19" max="19" width="15.375" style="5" customWidth="1"/>
    <col min="20" max="20" width="16.50390625" style="5" customWidth="1"/>
    <col min="21" max="21" width="13.50390625" style="5" customWidth="1"/>
    <col min="22" max="22" width="18.625" style="5" customWidth="1"/>
    <col min="23" max="16384" width="8.875" style="5" customWidth="1"/>
  </cols>
  <sheetData>
    <row r="1" spans="1:13" s="1" customFormat="1" ht="18" customHeight="1">
      <c r="A1" s="6"/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7"/>
    </row>
    <row r="2" spans="1:13" s="1" customFormat="1" ht="36" customHeight="1">
      <c r="A2" s="6"/>
      <c r="B2" s="6"/>
      <c r="C2" s="6"/>
      <c r="D2" s="6"/>
      <c r="E2" s="8"/>
      <c r="F2" s="52" t="s">
        <v>2</v>
      </c>
      <c r="G2" s="53"/>
      <c r="H2" s="9" t="s">
        <v>3</v>
      </c>
      <c r="I2" s="41"/>
      <c r="J2" s="41"/>
      <c r="K2" s="41"/>
      <c r="L2" s="41"/>
      <c r="M2" s="42"/>
    </row>
    <row r="3" spans="1:13" s="1" customFormat="1" ht="24" customHeight="1">
      <c r="A3" s="41"/>
      <c r="B3" s="41"/>
      <c r="C3" s="41"/>
      <c r="D3" s="41"/>
      <c r="E3" s="10"/>
      <c r="F3" s="41"/>
      <c r="G3" s="11"/>
      <c r="H3" s="12"/>
      <c r="I3" s="41"/>
      <c r="J3" s="41"/>
      <c r="K3" s="41"/>
      <c r="L3" s="41"/>
      <c r="M3" s="42"/>
    </row>
    <row r="4" spans="1:13" s="1" customFormat="1" ht="27.75" customHeight="1" thickBot="1">
      <c r="A4" s="13"/>
      <c r="B4" s="13"/>
      <c r="C4" s="41"/>
      <c r="D4" s="41"/>
      <c r="E4" s="14"/>
      <c r="F4" s="54" t="s">
        <v>4</v>
      </c>
      <c r="G4" s="54"/>
      <c r="H4" s="15" t="s">
        <v>5</v>
      </c>
      <c r="I4" s="13"/>
      <c r="J4" s="13"/>
      <c r="K4" s="13"/>
      <c r="L4" s="13"/>
      <c r="M4" s="16" t="s">
        <v>6</v>
      </c>
    </row>
    <row r="5" spans="1:13" s="1" customFormat="1" ht="30" customHeight="1">
      <c r="A5" s="55" t="s">
        <v>7</v>
      </c>
      <c r="B5" s="17"/>
      <c r="C5" s="18" t="s">
        <v>8</v>
      </c>
      <c r="D5" s="18"/>
      <c r="E5" s="18" t="s">
        <v>0</v>
      </c>
      <c r="F5" s="18"/>
      <c r="G5" s="18" t="s">
        <v>9</v>
      </c>
      <c r="H5" s="18"/>
      <c r="I5" s="18" t="s">
        <v>8</v>
      </c>
      <c r="J5" s="18"/>
      <c r="K5" s="18" t="s">
        <v>0</v>
      </c>
      <c r="L5" s="18"/>
      <c r="M5" s="18" t="s">
        <v>9</v>
      </c>
    </row>
    <row r="6" spans="1:13" s="1" customFormat="1" ht="36" customHeight="1">
      <c r="A6" s="56"/>
      <c r="B6" s="19" t="s">
        <v>10</v>
      </c>
      <c r="C6" s="20" t="s">
        <v>11</v>
      </c>
      <c r="D6" s="21" t="s">
        <v>12</v>
      </c>
      <c r="E6" s="19" t="s">
        <v>13</v>
      </c>
      <c r="F6" s="22" t="s">
        <v>14</v>
      </c>
      <c r="G6" s="23" t="s">
        <v>15</v>
      </c>
      <c r="H6" s="24" t="s">
        <v>16</v>
      </c>
      <c r="I6" s="19" t="s">
        <v>17</v>
      </c>
      <c r="J6" s="19" t="s">
        <v>18</v>
      </c>
      <c r="K6" s="25" t="s">
        <v>1</v>
      </c>
      <c r="L6" s="21" t="s">
        <v>19</v>
      </c>
      <c r="M6" s="25" t="s">
        <v>20</v>
      </c>
    </row>
    <row r="7" spans="1:13" s="1" customFormat="1" ht="33" customHeight="1">
      <c r="A7" s="26" t="s">
        <v>21</v>
      </c>
      <c r="B7" s="27">
        <f aca="true" t="shared" si="0" ref="B7:M7">SUM(B8)</f>
        <v>162000</v>
      </c>
      <c r="C7" s="27">
        <f t="shared" si="0"/>
        <v>0</v>
      </c>
      <c r="D7" s="27">
        <f t="shared" si="0"/>
        <v>56000</v>
      </c>
      <c r="E7" s="27">
        <f t="shared" si="0"/>
        <v>0</v>
      </c>
      <c r="F7" s="27">
        <f t="shared" si="0"/>
        <v>0</v>
      </c>
      <c r="G7" s="28">
        <f t="shared" si="0"/>
        <v>0</v>
      </c>
      <c r="H7" s="29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218000</v>
      </c>
      <c r="L7" s="27">
        <f t="shared" si="0"/>
        <v>0</v>
      </c>
      <c r="M7" s="28">
        <f t="shared" si="0"/>
        <v>218000</v>
      </c>
    </row>
    <row r="8" spans="1:13" s="3" customFormat="1" ht="30.75" customHeight="1">
      <c r="A8" s="30" t="s">
        <v>22</v>
      </c>
      <c r="B8" s="31">
        <v>162000</v>
      </c>
      <c r="C8" s="31"/>
      <c r="D8" s="31">
        <v>56000</v>
      </c>
      <c r="E8" s="31"/>
      <c r="F8" s="31"/>
      <c r="G8" s="32"/>
      <c r="H8" s="33"/>
      <c r="I8" s="31"/>
      <c r="J8" s="31"/>
      <c r="K8" s="34">
        <f>SUM(B8:J8)</f>
        <v>218000</v>
      </c>
      <c r="L8" s="31"/>
      <c r="M8" s="35">
        <f>SUM(K8:L8)</f>
        <v>218000</v>
      </c>
    </row>
    <row r="9" spans="1:13" s="1" customFormat="1" ht="32.25" customHeight="1">
      <c r="A9" s="26" t="s">
        <v>23</v>
      </c>
      <c r="B9" s="27">
        <f aca="true" t="shared" si="1" ref="B9:M9">SUM(B10:B27)</f>
        <v>122400000</v>
      </c>
      <c r="C9" s="27">
        <f t="shared" si="1"/>
        <v>165713000</v>
      </c>
      <c r="D9" s="27">
        <f t="shared" si="1"/>
        <v>23024000</v>
      </c>
      <c r="E9" s="27">
        <f t="shared" si="1"/>
        <v>8520000</v>
      </c>
      <c r="F9" s="27">
        <f t="shared" si="1"/>
        <v>47822000</v>
      </c>
      <c r="G9" s="28">
        <f t="shared" si="1"/>
        <v>17666000</v>
      </c>
      <c r="H9" s="29">
        <f t="shared" si="1"/>
        <v>0</v>
      </c>
      <c r="I9" s="27">
        <f t="shared" si="1"/>
        <v>38414000</v>
      </c>
      <c r="J9" s="27">
        <f t="shared" si="1"/>
        <v>33000</v>
      </c>
      <c r="K9" s="27">
        <f t="shared" si="1"/>
        <v>423592000</v>
      </c>
      <c r="L9" s="27">
        <f t="shared" si="1"/>
        <v>137202000</v>
      </c>
      <c r="M9" s="28">
        <f t="shared" si="1"/>
        <v>560794000</v>
      </c>
    </row>
    <row r="10" spans="1:13" s="3" customFormat="1" ht="31.5" customHeight="1">
      <c r="A10" s="30" t="s">
        <v>24</v>
      </c>
      <c r="B10" s="31">
        <v>252000</v>
      </c>
      <c r="C10" s="31"/>
      <c r="D10" s="31"/>
      <c r="E10" s="31"/>
      <c r="F10" s="31"/>
      <c r="G10" s="32"/>
      <c r="H10" s="33"/>
      <c r="I10" s="31"/>
      <c r="J10" s="31"/>
      <c r="K10" s="34">
        <f aca="true" t="shared" si="2" ref="K10:K29">SUM(B10:J10)</f>
        <v>252000</v>
      </c>
      <c r="L10" s="31">
        <v>1400000</v>
      </c>
      <c r="M10" s="35">
        <f aca="true" t="shared" si="3" ref="M10:M29">SUM(K10:L10)</f>
        <v>1652000</v>
      </c>
    </row>
    <row r="11" spans="1:13" s="3" customFormat="1" ht="27" customHeight="1">
      <c r="A11" s="30" t="s">
        <v>25</v>
      </c>
      <c r="B11" s="31"/>
      <c r="C11" s="31"/>
      <c r="D11" s="31"/>
      <c r="E11" s="31"/>
      <c r="F11" s="31"/>
      <c r="G11" s="32"/>
      <c r="H11" s="33"/>
      <c r="I11" s="31"/>
      <c r="J11" s="31"/>
      <c r="K11" s="34">
        <f t="shared" si="2"/>
        <v>0</v>
      </c>
      <c r="L11" s="31"/>
      <c r="M11" s="35">
        <f t="shared" si="3"/>
        <v>0</v>
      </c>
    </row>
    <row r="12" spans="1:13" s="3" customFormat="1" ht="28.5" customHeight="1">
      <c r="A12" s="30" t="s">
        <v>26</v>
      </c>
      <c r="B12" s="31"/>
      <c r="C12" s="31"/>
      <c r="D12" s="31"/>
      <c r="E12" s="31"/>
      <c r="F12" s="31"/>
      <c r="G12" s="32"/>
      <c r="H12" s="33"/>
      <c r="I12" s="31"/>
      <c r="J12" s="31"/>
      <c r="K12" s="34">
        <f t="shared" si="2"/>
        <v>0</v>
      </c>
      <c r="L12" s="31"/>
      <c r="M12" s="35">
        <f t="shared" si="3"/>
        <v>0</v>
      </c>
    </row>
    <row r="13" spans="1:13" s="3" customFormat="1" ht="27" customHeight="1">
      <c r="A13" s="30" t="s">
        <v>27</v>
      </c>
      <c r="B13" s="31"/>
      <c r="C13" s="31">
        <v>6656000</v>
      </c>
      <c r="D13" s="31">
        <v>431000</v>
      </c>
      <c r="E13" s="31"/>
      <c r="F13" s="31">
        <v>1049000</v>
      </c>
      <c r="G13" s="32">
        <v>252000</v>
      </c>
      <c r="H13" s="33"/>
      <c r="I13" s="31">
        <v>649000</v>
      </c>
      <c r="J13" s="31"/>
      <c r="K13" s="34">
        <f t="shared" si="2"/>
        <v>9037000</v>
      </c>
      <c r="L13" s="31">
        <v>30135000</v>
      </c>
      <c r="M13" s="35">
        <f t="shared" si="3"/>
        <v>39172000</v>
      </c>
    </row>
    <row r="14" spans="1:13" s="3" customFormat="1" ht="28.5" customHeight="1">
      <c r="A14" s="30" t="s">
        <v>28</v>
      </c>
      <c r="B14" s="31">
        <v>1044000</v>
      </c>
      <c r="C14" s="31">
        <v>2778000</v>
      </c>
      <c r="D14" s="31">
        <v>116000</v>
      </c>
      <c r="E14" s="31"/>
      <c r="F14" s="31">
        <v>347000</v>
      </c>
      <c r="G14" s="32">
        <v>97000</v>
      </c>
      <c r="H14" s="33"/>
      <c r="I14" s="31">
        <v>391000</v>
      </c>
      <c r="J14" s="31"/>
      <c r="K14" s="34">
        <f t="shared" si="2"/>
        <v>4773000</v>
      </c>
      <c r="L14" s="31"/>
      <c r="M14" s="35">
        <f t="shared" si="3"/>
        <v>4773000</v>
      </c>
    </row>
    <row r="15" spans="1:13" s="3" customFormat="1" ht="26.25" customHeight="1">
      <c r="A15" s="30" t="s">
        <v>29</v>
      </c>
      <c r="B15" s="31">
        <v>1012000</v>
      </c>
      <c r="C15" s="31"/>
      <c r="D15" s="31">
        <v>16000</v>
      </c>
      <c r="E15" s="31"/>
      <c r="F15" s="31">
        <v>109000</v>
      </c>
      <c r="G15" s="32">
        <v>9000</v>
      </c>
      <c r="H15" s="33"/>
      <c r="I15" s="31">
        <v>60000</v>
      </c>
      <c r="J15" s="31"/>
      <c r="K15" s="34">
        <f t="shared" si="2"/>
        <v>1206000</v>
      </c>
      <c r="L15" s="31">
        <v>110000</v>
      </c>
      <c r="M15" s="35">
        <f t="shared" si="3"/>
        <v>1316000</v>
      </c>
    </row>
    <row r="16" spans="1:13" s="3" customFormat="1" ht="32.25" customHeight="1">
      <c r="A16" s="30" t="s">
        <v>30</v>
      </c>
      <c r="B16" s="31">
        <v>3425000</v>
      </c>
      <c r="C16" s="31">
        <v>29900000</v>
      </c>
      <c r="D16" s="31">
        <v>223000</v>
      </c>
      <c r="E16" s="31"/>
      <c r="F16" s="31">
        <v>4365000</v>
      </c>
      <c r="G16" s="32">
        <v>1306000</v>
      </c>
      <c r="H16" s="33"/>
      <c r="I16" s="31">
        <v>4588000</v>
      </c>
      <c r="J16" s="31"/>
      <c r="K16" s="34">
        <f t="shared" si="2"/>
        <v>43807000</v>
      </c>
      <c r="L16" s="31"/>
      <c r="M16" s="35">
        <f t="shared" si="3"/>
        <v>43807000</v>
      </c>
    </row>
    <row r="17" spans="1:13" s="3" customFormat="1" ht="32.25" customHeight="1">
      <c r="A17" s="30" t="s">
        <v>31</v>
      </c>
      <c r="B17" s="31">
        <v>396000</v>
      </c>
      <c r="C17" s="31"/>
      <c r="D17" s="31"/>
      <c r="E17" s="31"/>
      <c r="F17" s="31"/>
      <c r="G17" s="32"/>
      <c r="H17" s="33"/>
      <c r="I17" s="31"/>
      <c r="J17" s="31"/>
      <c r="K17" s="34">
        <f t="shared" si="2"/>
        <v>396000</v>
      </c>
      <c r="L17" s="31">
        <v>2175000</v>
      </c>
      <c r="M17" s="35">
        <f t="shared" si="3"/>
        <v>2571000</v>
      </c>
    </row>
    <row r="18" spans="1:13" s="3" customFormat="1" ht="26.25" customHeight="1">
      <c r="A18" s="30" t="s">
        <v>32</v>
      </c>
      <c r="B18" s="31"/>
      <c r="C18" s="31"/>
      <c r="D18" s="31"/>
      <c r="E18" s="31"/>
      <c r="F18" s="31"/>
      <c r="G18" s="32"/>
      <c r="H18" s="33"/>
      <c r="I18" s="31"/>
      <c r="J18" s="31"/>
      <c r="K18" s="34">
        <f t="shared" si="2"/>
        <v>0</v>
      </c>
      <c r="L18" s="31"/>
      <c r="M18" s="35">
        <f t="shared" si="3"/>
        <v>0</v>
      </c>
    </row>
    <row r="19" spans="1:13" s="3" customFormat="1" ht="34.5" customHeight="1">
      <c r="A19" s="30" t="s">
        <v>33</v>
      </c>
      <c r="B19" s="31">
        <v>96000</v>
      </c>
      <c r="C19" s="31"/>
      <c r="D19" s="31"/>
      <c r="E19" s="31"/>
      <c r="F19" s="31"/>
      <c r="G19" s="32"/>
      <c r="H19" s="33"/>
      <c r="I19" s="31"/>
      <c r="J19" s="31"/>
      <c r="K19" s="34">
        <f t="shared" si="2"/>
        <v>96000</v>
      </c>
      <c r="L19" s="31">
        <v>490000</v>
      </c>
      <c r="M19" s="35">
        <f t="shared" si="3"/>
        <v>586000</v>
      </c>
    </row>
    <row r="20" spans="1:13" s="3" customFormat="1" ht="32.25" customHeight="1">
      <c r="A20" s="30" t="s">
        <v>34</v>
      </c>
      <c r="B20" s="31">
        <v>98263000</v>
      </c>
      <c r="C20" s="31">
        <v>10871000</v>
      </c>
      <c r="D20" s="31">
        <v>14109000</v>
      </c>
      <c r="E20" s="31">
        <v>7908000</v>
      </c>
      <c r="F20" s="31">
        <v>27363000</v>
      </c>
      <c r="G20" s="32">
        <v>10492000</v>
      </c>
      <c r="H20" s="33"/>
      <c r="I20" s="31">
        <v>21753000</v>
      </c>
      <c r="J20" s="31">
        <v>33000</v>
      </c>
      <c r="K20" s="34">
        <f t="shared" si="2"/>
        <v>190792000</v>
      </c>
      <c r="L20" s="31">
        <v>9800000</v>
      </c>
      <c r="M20" s="35">
        <f t="shared" si="3"/>
        <v>200592000</v>
      </c>
    </row>
    <row r="21" spans="1:13" s="3" customFormat="1" ht="26.25" customHeight="1">
      <c r="A21" s="30" t="s">
        <v>35</v>
      </c>
      <c r="B21" s="31"/>
      <c r="C21" s="31">
        <v>18132000</v>
      </c>
      <c r="D21" s="31">
        <v>398000</v>
      </c>
      <c r="E21" s="31"/>
      <c r="F21" s="31">
        <v>3024000</v>
      </c>
      <c r="G21" s="32">
        <v>655000</v>
      </c>
      <c r="H21" s="33"/>
      <c r="I21" s="31">
        <v>2205000</v>
      </c>
      <c r="J21" s="31"/>
      <c r="K21" s="34">
        <f t="shared" si="2"/>
        <v>24414000</v>
      </c>
      <c r="L21" s="31">
        <v>2307000</v>
      </c>
      <c r="M21" s="35">
        <f t="shared" si="3"/>
        <v>26721000</v>
      </c>
    </row>
    <row r="22" spans="1:13" s="3" customFormat="1" ht="26.25" customHeight="1">
      <c r="A22" s="30" t="s">
        <v>36</v>
      </c>
      <c r="B22" s="31">
        <v>140000</v>
      </c>
      <c r="C22" s="31">
        <v>666000</v>
      </c>
      <c r="D22" s="31">
        <v>12000</v>
      </c>
      <c r="E22" s="31"/>
      <c r="F22" s="31">
        <v>83000</v>
      </c>
      <c r="G22" s="32">
        <v>23000</v>
      </c>
      <c r="H22" s="33"/>
      <c r="I22" s="31">
        <v>54000</v>
      </c>
      <c r="J22" s="31"/>
      <c r="K22" s="34">
        <f t="shared" si="2"/>
        <v>978000</v>
      </c>
      <c r="L22" s="31">
        <v>911000</v>
      </c>
      <c r="M22" s="35">
        <f t="shared" si="3"/>
        <v>1889000</v>
      </c>
    </row>
    <row r="23" spans="1:13" s="3" customFormat="1" ht="26.25" customHeight="1">
      <c r="A23" s="30" t="s">
        <v>37</v>
      </c>
      <c r="B23" s="31"/>
      <c r="C23" s="31">
        <v>50587000</v>
      </c>
      <c r="D23" s="31">
        <v>2148000</v>
      </c>
      <c r="E23" s="31"/>
      <c r="F23" s="31">
        <v>6324000</v>
      </c>
      <c r="G23" s="32">
        <v>1771000</v>
      </c>
      <c r="H23" s="33"/>
      <c r="I23" s="31">
        <v>6354000</v>
      </c>
      <c r="J23" s="31"/>
      <c r="K23" s="34">
        <f t="shared" si="2"/>
        <v>67184000</v>
      </c>
      <c r="L23" s="31">
        <v>301000</v>
      </c>
      <c r="M23" s="35">
        <f t="shared" si="3"/>
        <v>67485000</v>
      </c>
    </row>
    <row r="24" spans="1:13" s="3" customFormat="1" ht="26.25" customHeight="1">
      <c r="A24" s="30" t="s">
        <v>38</v>
      </c>
      <c r="B24" s="31">
        <v>288000</v>
      </c>
      <c r="C24" s="31"/>
      <c r="D24" s="31"/>
      <c r="E24" s="31"/>
      <c r="F24" s="31"/>
      <c r="G24" s="32"/>
      <c r="H24" s="33"/>
      <c r="I24" s="31"/>
      <c r="J24" s="31"/>
      <c r="K24" s="34">
        <f t="shared" si="2"/>
        <v>288000</v>
      </c>
      <c r="L24" s="31"/>
      <c r="M24" s="35">
        <f t="shared" si="3"/>
        <v>288000</v>
      </c>
    </row>
    <row r="25" spans="1:13" s="3" customFormat="1" ht="33" customHeight="1">
      <c r="A25" s="30" t="s">
        <v>39</v>
      </c>
      <c r="B25" s="31">
        <v>180000</v>
      </c>
      <c r="C25" s="31"/>
      <c r="D25" s="31"/>
      <c r="E25" s="31"/>
      <c r="F25" s="31"/>
      <c r="G25" s="32"/>
      <c r="H25" s="33"/>
      <c r="I25" s="31"/>
      <c r="J25" s="31"/>
      <c r="K25" s="34">
        <f t="shared" si="2"/>
        <v>180000</v>
      </c>
      <c r="L25" s="31">
        <v>20000</v>
      </c>
      <c r="M25" s="35">
        <f t="shared" si="3"/>
        <v>200000</v>
      </c>
    </row>
    <row r="26" spans="1:13" s="3" customFormat="1" ht="33" customHeight="1">
      <c r="A26" s="36" t="s">
        <v>40</v>
      </c>
      <c r="B26" s="31">
        <v>16680000</v>
      </c>
      <c r="C26" s="31">
        <v>46123000</v>
      </c>
      <c r="D26" s="31">
        <v>5571000</v>
      </c>
      <c r="E26" s="31">
        <v>612000</v>
      </c>
      <c r="F26" s="31">
        <v>5158000</v>
      </c>
      <c r="G26" s="32">
        <v>3061000</v>
      </c>
      <c r="H26" s="33"/>
      <c r="I26" s="31">
        <v>2360000</v>
      </c>
      <c r="J26" s="31"/>
      <c r="K26" s="34">
        <f t="shared" si="2"/>
        <v>79565000</v>
      </c>
      <c r="L26" s="31">
        <v>88032000</v>
      </c>
      <c r="M26" s="35">
        <f t="shared" si="3"/>
        <v>167597000</v>
      </c>
    </row>
    <row r="27" spans="1:13" s="3" customFormat="1" ht="33" customHeight="1">
      <c r="A27" s="30" t="s">
        <v>41</v>
      </c>
      <c r="B27" s="31">
        <v>624000</v>
      </c>
      <c r="C27" s="31"/>
      <c r="D27" s="31"/>
      <c r="E27" s="31"/>
      <c r="F27" s="31"/>
      <c r="G27" s="32"/>
      <c r="H27" s="33"/>
      <c r="I27" s="31"/>
      <c r="J27" s="31"/>
      <c r="K27" s="34">
        <f t="shared" si="2"/>
        <v>624000</v>
      </c>
      <c r="L27" s="31">
        <v>1521000</v>
      </c>
      <c r="M27" s="35">
        <f t="shared" si="3"/>
        <v>2145000</v>
      </c>
    </row>
    <row r="28" spans="1:13" s="1" customFormat="1" ht="32.25" customHeight="1">
      <c r="A28" s="26" t="s">
        <v>42</v>
      </c>
      <c r="B28" s="27">
        <f aca="true" t="shared" si="4" ref="B28:J28">SUM(B29)</f>
        <v>180000</v>
      </c>
      <c r="C28" s="27">
        <f t="shared" si="4"/>
        <v>0</v>
      </c>
      <c r="D28" s="27">
        <f t="shared" si="4"/>
        <v>0</v>
      </c>
      <c r="E28" s="27">
        <f t="shared" si="4"/>
        <v>0</v>
      </c>
      <c r="F28" s="27">
        <f t="shared" si="4"/>
        <v>0</v>
      </c>
      <c r="G28" s="28">
        <f t="shared" si="4"/>
        <v>0</v>
      </c>
      <c r="H28" s="29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2"/>
        <v>180000</v>
      </c>
      <c r="L28" s="27">
        <f>SUM(L29)</f>
        <v>200000</v>
      </c>
      <c r="M28" s="28">
        <f t="shared" si="3"/>
        <v>380000</v>
      </c>
    </row>
    <row r="29" spans="1:13" s="3" customFormat="1" ht="31.5" customHeight="1">
      <c r="A29" s="30" t="s">
        <v>43</v>
      </c>
      <c r="B29" s="31">
        <v>180000</v>
      </c>
      <c r="C29" s="31"/>
      <c r="D29" s="31"/>
      <c r="E29" s="31"/>
      <c r="F29" s="31"/>
      <c r="G29" s="32"/>
      <c r="H29" s="33"/>
      <c r="I29" s="31"/>
      <c r="J29" s="31"/>
      <c r="K29" s="34">
        <f t="shared" si="2"/>
        <v>180000</v>
      </c>
      <c r="L29" s="31">
        <v>200000</v>
      </c>
      <c r="M29" s="35">
        <f t="shared" si="3"/>
        <v>380000</v>
      </c>
    </row>
    <row r="30" spans="1:13" s="1" customFormat="1" ht="23.25" customHeight="1">
      <c r="A30" s="43"/>
      <c r="B30" s="44"/>
      <c r="C30" s="44"/>
      <c r="D30" s="44"/>
      <c r="E30" s="44"/>
      <c r="F30" s="44"/>
      <c r="G30" s="45"/>
      <c r="H30" s="46"/>
      <c r="I30" s="44"/>
      <c r="J30" s="44"/>
      <c r="K30" s="44"/>
      <c r="L30" s="44"/>
      <c r="M30" s="45"/>
    </row>
    <row r="31" spans="1:13" s="2" customFormat="1" ht="27.75" customHeight="1" thickBot="1">
      <c r="A31" s="37" t="s">
        <v>44</v>
      </c>
      <c r="B31" s="38">
        <f aca="true" t="shared" si="5" ref="B31:M31">B28+B9+B7</f>
        <v>122742000</v>
      </c>
      <c r="C31" s="38">
        <f t="shared" si="5"/>
        <v>165713000</v>
      </c>
      <c r="D31" s="38">
        <f t="shared" si="5"/>
        <v>23080000</v>
      </c>
      <c r="E31" s="38">
        <f t="shared" si="5"/>
        <v>8520000</v>
      </c>
      <c r="F31" s="38">
        <f t="shared" si="5"/>
        <v>47822000</v>
      </c>
      <c r="G31" s="39">
        <f t="shared" si="5"/>
        <v>17666000</v>
      </c>
      <c r="H31" s="40">
        <f t="shared" si="5"/>
        <v>0</v>
      </c>
      <c r="I31" s="38">
        <f t="shared" si="5"/>
        <v>38414000</v>
      </c>
      <c r="J31" s="38">
        <f t="shared" si="5"/>
        <v>33000</v>
      </c>
      <c r="K31" s="38">
        <f t="shared" si="5"/>
        <v>423990000</v>
      </c>
      <c r="L31" s="38">
        <f t="shared" si="5"/>
        <v>137402000</v>
      </c>
      <c r="M31" s="39">
        <f t="shared" si="5"/>
        <v>561392000</v>
      </c>
    </row>
    <row r="32" spans="1:13" s="1" customFormat="1" ht="16.5">
      <c r="A32" s="41"/>
      <c r="B32" s="41"/>
      <c r="C32" s="41"/>
      <c r="D32" s="41"/>
      <c r="E32" s="41"/>
      <c r="F32" s="41"/>
      <c r="G32" s="42"/>
      <c r="H32" s="41"/>
      <c r="I32" s="41"/>
      <c r="J32" s="41"/>
      <c r="K32" s="41"/>
      <c r="L32" s="41"/>
      <c r="M32" s="42"/>
    </row>
    <row r="33" spans="1:13" s="4" customFormat="1" ht="16.5">
      <c r="A33" s="41"/>
      <c r="B33" s="47"/>
      <c r="C33" s="47"/>
      <c r="D33" s="47"/>
      <c r="E33" s="47"/>
      <c r="F33" s="47"/>
      <c r="G33" s="48"/>
      <c r="H33" s="47"/>
      <c r="I33" s="47"/>
      <c r="J33" s="47"/>
      <c r="K33" s="47"/>
      <c r="L33" s="47"/>
      <c r="M33" s="48"/>
    </row>
    <row r="34" spans="1:13" s="4" customFormat="1" ht="16.5">
      <c r="A34" s="41"/>
      <c r="B34" s="47"/>
      <c r="C34" s="47"/>
      <c r="D34" s="47"/>
      <c r="E34" s="47"/>
      <c r="F34" s="47"/>
      <c r="G34" s="48"/>
      <c r="H34" s="47"/>
      <c r="I34" s="47"/>
      <c r="J34" s="47"/>
      <c r="K34" s="47"/>
      <c r="L34" s="47"/>
      <c r="M34" s="48"/>
    </row>
    <row r="35" spans="1:13" s="4" customFormat="1" ht="16.5">
      <c r="A35" s="41"/>
      <c r="B35" s="47"/>
      <c r="C35" s="47"/>
      <c r="D35" s="47"/>
      <c r="E35" s="47"/>
      <c r="F35" s="47"/>
      <c r="G35" s="48"/>
      <c r="H35" s="47"/>
      <c r="I35" s="47"/>
      <c r="J35" s="47"/>
      <c r="K35" s="47"/>
      <c r="L35" s="47"/>
      <c r="M35" s="48"/>
    </row>
    <row r="36" spans="1:13" s="4" customFormat="1" ht="16.5">
      <c r="A36" s="41"/>
      <c r="B36" s="47"/>
      <c r="C36" s="47"/>
      <c r="D36" s="47"/>
      <c r="E36" s="47"/>
      <c r="F36" s="47"/>
      <c r="G36" s="48"/>
      <c r="H36" s="47"/>
      <c r="I36" s="47"/>
      <c r="J36" s="47"/>
      <c r="K36" s="47"/>
      <c r="L36" s="47"/>
      <c r="M36" s="48"/>
    </row>
    <row r="37" spans="1:13" s="4" customFormat="1" ht="16.5">
      <c r="A37" s="41"/>
      <c r="B37" s="47"/>
      <c r="C37" s="47"/>
      <c r="D37" s="47"/>
      <c r="E37" s="47"/>
      <c r="F37" s="47"/>
      <c r="G37" s="48"/>
      <c r="H37" s="47"/>
      <c r="I37" s="47"/>
      <c r="J37" s="47"/>
      <c r="K37" s="47"/>
      <c r="L37" s="47"/>
      <c r="M37" s="48"/>
    </row>
    <row r="38" spans="1:13" s="4" customFormat="1" ht="16.5">
      <c r="A38" s="41"/>
      <c r="B38" s="47"/>
      <c r="C38" s="47"/>
      <c r="D38" s="47"/>
      <c r="E38" s="47"/>
      <c r="F38" s="47"/>
      <c r="G38" s="48"/>
      <c r="H38" s="47"/>
      <c r="I38" s="47"/>
      <c r="J38" s="47"/>
      <c r="K38" s="47"/>
      <c r="L38" s="47"/>
      <c r="M38" s="48"/>
    </row>
    <row r="39" spans="1:13" s="4" customFormat="1" ht="16.5">
      <c r="A39" s="41"/>
      <c r="B39" s="47"/>
      <c r="C39" s="47"/>
      <c r="D39" s="47"/>
      <c r="E39" s="47"/>
      <c r="F39" s="47"/>
      <c r="G39" s="48"/>
      <c r="H39" s="47"/>
      <c r="I39" s="47"/>
      <c r="J39" s="47"/>
      <c r="K39" s="47"/>
      <c r="L39" s="47"/>
      <c r="M39" s="48"/>
    </row>
    <row r="40" spans="1:13" s="4" customFormat="1" ht="16.5">
      <c r="A40" s="41"/>
      <c r="B40" s="47"/>
      <c r="C40" s="47"/>
      <c r="D40" s="47"/>
      <c r="E40" s="47"/>
      <c r="F40" s="47"/>
      <c r="G40" s="48"/>
      <c r="H40" s="47"/>
      <c r="I40" s="47"/>
      <c r="J40" s="47"/>
      <c r="K40" s="47"/>
      <c r="L40" s="47"/>
      <c r="M40" s="48"/>
    </row>
    <row r="41" spans="1:13" s="4" customFormat="1" ht="16.5">
      <c r="A41" s="41"/>
      <c r="B41" s="47"/>
      <c r="C41" s="47"/>
      <c r="D41" s="47"/>
      <c r="E41" s="47"/>
      <c r="F41" s="47"/>
      <c r="G41" s="48"/>
      <c r="H41" s="47"/>
      <c r="I41" s="47"/>
      <c r="J41" s="47"/>
      <c r="K41" s="47"/>
      <c r="L41" s="47"/>
      <c r="M41" s="48"/>
    </row>
    <row r="42" spans="1:13" s="4" customFormat="1" ht="16.5">
      <c r="A42" s="41"/>
      <c r="B42" s="47"/>
      <c r="C42" s="47"/>
      <c r="D42" s="47"/>
      <c r="E42" s="47"/>
      <c r="F42" s="47"/>
      <c r="G42" s="48"/>
      <c r="H42" s="47"/>
      <c r="I42" s="47"/>
      <c r="J42" s="47"/>
      <c r="K42" s="47"/>
      <c r="L42" s="47"/>
      <c r="M42" s="48"/>
    </row>
    <row r="43" spans="1:13" s="4" customFormat="1" ht="16.5">
      <c r="A43" s="41"/>
      <c r="B43" s="47"/>
      <c r="C43" s="47"/>
      <c r="D43" s="47"/>
      <c r="E43" s="47"/>
      <c r="F43" s="47"/>
      <c r="G43" s="48"/>
      <c r="H43" s="47"/>
      <c r="I43" s="47"/>
      <c r="J43" s="47"/>
      <c r="K43" s="47"/>
      <c r="L43" s="47"/>
      <c r="M43" s="48"/>
    </row>
    <row r="44" spans="1:13" s="4" customFormat="1" ht="16.5">
      <c r="A44" s="41"/>
      <c r="B44" s="47"/>
      <c r="C44" s="47"/>
      <c r="D44" s="47"/>
      <c r="E44" s="47"/>
      <c r="F44" s="47"/>
      <c r="G44" s="48"/>
      <c r="H44" s="47"/>
      <c r="I44" s="47"/>
      <c r="J44" s="47"/>
      <c r="K44" s="47"/>
      <c r="L44" s="47"/>
      <c r="M44" s="48"/>
    </row>
    <row r="45" spans="1:13" s="4" customFormat="1" ht="16.5">
      <c r="A45" s="41"/>
      <c r="B45" s="47"/>
      <c r="C45" s="47"/>
      <c r="D45" s="47"/>
      <c r="E45" s="47"/>
      <c r="F45" s="47"/>
      <c r="G45" s="48"/>
      <c r="H45" s="47"/>
      <c r="I45" s="47"/>
      <c r="J45" s="47"/>
      <c r="K45" s="47"/>
      <c r="L45" s="47"/>
      <c r="M45" s="48"/>
    </row>
    <row r="46" spans="1:13" s="4" customFormat="1" ht="16.5">
      <c r="A46" s="41"/>
      <c r="B46" s="47"/>
      <c r="C46" s="47"/>
      <c r="D46" s="47"/>
      <c r="E46" s="47"/>
      <c r="F46" s="47"/>
      <c r="G46" s="48"/>
      <c r="H46" s="47"/>
      <c r="I46" s="47"/>
      <c r="J46" s="47"/>
      <c r="K46" s="47"/>
      <c r="L46" s="47"/>
      <c r="M46" s="48"/>
    </row>
    <row r="47" spans="1:13" s="4" customFormat="1" ht="16.5">
      <c r="A47" s="41"/>
      <c r="B47" s="47"/>
      <c r="C47" s="47"/>
      <c r="D47" s="47"/>
      <c r="E47" s="47"/>
      <c r="F47" s="47"/>
      <c r="G47" s="48"/>
      <c r="H47" s="47"/>
      <c r="I47" s="47"/>
      <c r="J47" s="47"/>
      <c r="K47" s="47"/>
      <c r="L47" s="47"/>
      <c r="M47" s="48"/>
    </row>
    <row r="48" spans="1:13" s="4" customFormat="1" ht="16.5">
      <c r="A48" s="41"/>
      <c r="B48" s="47"/>
      <c r="C48" s="47"/>
      <c r="D48" s="47"/>
      <c r="E48" s="47"/>
      <c r="F48" s="47"/>
      <c r="G48" s="48"/>
      <c r="H48" s="47"/>
      <c r="I48" s="47"/>
      <c r="J48" s="47"/>
      <c r="K48" s="47"/>
      <c r="L48" s="47"/>
      <c r="M48" s="48"/>
    </row>
    <row r="49" spans="1:13" s="4" customFormat="1" ht="16.5">
      <c r="A49" s="41"/>
      <c r="B49" s="47"/>
      <c r="C49" s="47"/>
      <c r="D49" s="47"/>
      <c r="E49" s="47"/>
      <c r="F49" s="47"/>
      <c r="G49" s="48"/>
      <c r="H49" s="47"/>
      <c r="I49" s="47"/>
      <c r="J49" s="47"/>
      <c r="K49" s="47"/>
      <c r="L49" s="47"/>
      <c r="M49" s="48"/>
    </row>
    <row r="50" spans="1:13" s="4" customFormat="1" ht="16.5">
      <c r="A50" s="41"/>
      <c r="B50" s="47"/>
      <c r="C50" s="47"/>
      <c r="D50" s="47"/>
      <c r="E50" s="47"/>
      <c r="F50" s="47"/>
      <c r="G50" s="48"/>
      <c r="H50" s="47"/>
      <c r="I50" s="47"/>
      <c r="J50" s="47"/>
      <c r="K50" s="47"/>
      <c r="L50" s="47"/>
      <c r="M50" s="48"/>
    </row>
    <row r="51" spans="1:13" s="4" customFormat="1" ht="16.5">
      <c r="A51" s="41"/>
      <c r="B51" s="47"/>
      <c r="C51" s="47"/>
      <c r="D51" s="47"/>
      <c r="E51" s="47"/>
      <c r="F51" s="47"/>
      <c r="G51" s="48"/>
      <c r="H51" s="47"/>
      <c r="I51" s="47"/>
      <c r="J51" s="47"/>
      <c r="K51" s="47"/>
      <c r="L51" s="47"/>
      <c r="M51" s="48"/>
    </row>
    <row r="52" spans="1:13" s="4" customFormat="1" ht="16.5">
      <c r="A52" s="41"/>
      <c r="B52" s="47"/>
      <c r="C52" s="47"/>
      <c r="D52" s="47"/>
      <c r="E52" s="47"/>
      <c r="F52" s="47"/>
      <c r="G52" s="48"/>
      <c r="H52" s="47"/>
      <c r="I52" s="47"/>
      <c r="J52" s="47"/>
      <c r="K52" s="47"/>
      <c r="L52" s="47"/>
      <c r="M52" s="48"/>
    </row>
    <row r="53" spans="1:13" s="4" customFormat="1" ht="16.5">
      <c r="A53" s="41"/>
      <c r="B53" s="47"/>
      <c r="C53" s="47"/>
      <c r="D53" s="47"/>
      <c r="E53" s="47"/>
      <c r="F53" s="47"/>
      <c r="G53" s="48"/>
      <c r="H53" s="47"/>
      <c r="I53" s="47"/>
      <c r="J53" s="47"/>
      <c r="K53" s="47"/>
      <c r="L53" s="47"/>
      <c r="M53" s="48"/>
    </row>
    <row r="54" spans="1:13" s="4" customFormat="1" ht="16.5">
      <c r="A54" s="41"/>
      <c r="B54" s="47"/>
      <c r="C54" s="47"/>
      <c r="D54" s="47"/>
      <c r="E54" s="47"/>
      <c r="F54" s="47"/>
      <c r="G54" s="48"/>
      <c r="H54" s="47"/>
      <c r="I54" s="47"/>
      <c r="J54" s="47"/>
      <c r="K54" s="47"/>
      <c r="L54" s="47"/>
      <c r="M54" s="48"/>
    </row>
    <row r="55" spans="1:13" s="4" customFormat="1" ht="16.5">
      <c r="A55" s="41"/>
      <c r="B55" s="47"/>
      <c r="C55" s="47"/>
      <c r="D55" s="47"/>
      <c r="E55" s="47"/>
      <c r="F55" s="47"/>
      <c r="G55" s="48"/>
      <c r="H55" s="47"/>
      <c r="I55" s="47"/>
      <c r="J55" s="47"/>
      <c r="K55" s="47"/>
      <c r="L55" s="47"/>
      <c r="M55" s="48"/>
    </row>
    <row r="56" spans="1:13" s="4" customFormat="1" ht="16.5">
      <c r="A56" s="41"/>
      <c r="B56" s="47"/>
      <c r="C56" s="47"/>
      <c r="D56" s="47"/>
      <c r="E56" s="47"/>
      <c r="F56" s="47"/>
      <c r="G56" s="48"/>
      <c r="H56" s="47"/>
      <c r="I56" s="47"/>
      <c r="J56" s="47"/>
      <c r="K56" s="47"/>
      <c r="L56" s="47"/>
      <c r="M56" s="48"/>
    </row>
    <row r="57" spans="1:13" s="4" customFormat="1" ht="16.5">
      <c r="A57" s="41"/>
      <c r="B57" s="47"/>
      <c r="C57" s="47"/>
      <c r="D57" s="47"/>
      <c r="E57" s="47"/>
      <c r="F57" s="47"/>
      <c r="G57" s="48"/>
      <c r="H57" s="47"/>
      <c r="I57" s="47"/>
      <c r="J57" s="47"/>
      <c r="K57" s="47"/>
      <c r="L57" s="47"/>
      <c r="M57" s="48"/>
    </row>
    <row r="58" spans="1:13" s="4" customFormat="1" ht="16.5">
      <c r="A58" s="41"/>
      <c r="B58" s="47"/>
      <c r="C58" s="47"/>
      <c r="D58" s="47"/>
      <c r="E58" s="47"/>
      <c r="F58" s="47"/>
      <c r="G58" s="48"/>
      <c r="H58" s="47"/>
      <c r="I58" s="47"/>
      <c r="J58" s="47"/>
      <c r="K58" s="47"/>
      <c r="L58" s="47"/>
      <c r="M58" s="48"/>
    </row>
    <row r="59" spans="1:13" s="4" customFormat="1" ht="16.5">
      <c r="A59" s="41"/>
      <c r="B59" s="47"/>
      <c r="C59" s="47"/>
      <c r="D59" s="47"/>
      <c r="E59" s="47"/>
      <c r="F59" s="47"/>
      <c r="G59" s="48"/>
      <c r="H59" s="47"/>
      <c r="I59" s="47"/>
      <c r="J59" s="47"/>
      <c r="K59" s="47"/>
      <c r="L59" s="47"/>
      <c r="M59" s="48"/>
    </row>
    <row r="60" spans="1:13" s="4" customFormat="1" ht="16.5">
      <c r="A60" s="41"/>
      <c r="B60" s="47"/>
      <c r="C60" s="47"/>
      <c r="D60" s="47"/>
      <c r="E60" s="47"/>
      <c r="F60" s="47"/>
      <c r="G60" s="48"/>
      <c r="H60" s="47"/>
      <c r="I60" s="47"/>
      <c r="J60" s="47"/>
      <c r="K60" s="47"/>
      <c r="L60" s="47"/>
      <c r="M60" s="48"/>
    </row>
    <row r="61" spans="1:13" s="4" customFormat="1" ht="16.5">
      <c r="A61" s="41"/>
      <c r="B61" s="47"/>
      <c r="C61" s="47"/>
      <c r="D61" s="47"/>
      <c r="E61" s="47"/>
      <c r="F61" s="47"/>
      <c r="G61" s="48"/>
      <c r="H61" s="47"/>
      <c r="I61" s="47"/>
      <c r="J61" s="47"/>
      <c r="K61" s="47"/>
      <c r="L61" s="47"/>
      <c r="M61" s="48"/>
    </row>
    <row r="62" spans="1:13" s="4" customFormat="1" ht="16.5">
      <c r="A62" s="41"/>
      <c r="B62" s="47"/>
      <c r="C62" s="47"/>
      <c r="D62" s="47"/>
      <c r="E62" s="47"/>
      <c r="F62" s="47"/>
      <c r="G62" s="48"/>
      <c r="H62" s="47"/>
      <c r="I62" s="47"/>
      <c r="J62" s="47"/>
      <c r="K62" s="47"/>
      <c r="L62" s="47"/>
      <c r="M62" s="48"/>
    </row>
    <row r="63" spans="1:13" s="4" customFormat="1" ht="16.5">
      <c r="A63" s="41"/>
      <c r="B63" s="47"/>
      <c r="C63" s="47"/>
      <c r="D63" s="47"/>
      <c r="E63" s="47"/>
      <c r="F63" s="47"/>
      <c r="G63" s="48"/>
      <c r="H63" s="47"/>
      <c r="I63" s="47"/>
      <c r="J63" s="47"/>
      <c r="K63" s="47"/>
      <c r="L63" s="47"/>
      <c r="M63" s="48"/>
    </row>
    <row r="64" spans="1:13" s="4" customFormat="1" ht="16.5">
      <c r="A64" s="41"/>
      <c r="B64" s="47"/>
      <c r="C64" s="47"/>
      <c r="D64" s="47"/>
      <c r="E64" s="47"/>
      <c r="F64" s="47"/>
      <c r="G64" s="48"/>
      <c r="H64" s="47"/>
      <c r="I64" s="47"/>
      <c r="J64" s="47"/>
      <c r="K64" s="47"/>
      <c r="L64" s="47"/>
      <c r="M64" s="48"/>
    </row>
    <row r="65" spans="1:13" s="4" customFormat="1" ht="16.5">
      <c r="A65" s="41"/>
      <c r="B65" s="47"/>
      <c r="C65" s="47"/>
      <c r="D65" s="47"/>
      <c r="E65" s="47"/>
      <c r="F65" s="47"/>
      <c r="G65" s="48"/>
      <c r="H65" s="47"/>
      <c r="I65" s="47"/>
      <c r="J65" s="47"/>
      <c r="K65" s="47"/>
      <c r="L65" s="47"/>
      <c r="M65" s="48"/>
    </row>
    <row r="66" spans="1:13" s="4" customFormat="1" ht="16.5">
      <c r="A66" s="41"/>
      <c r="B66" s="47"/>
      <c r="C66" s="47"/>
      <c r="D66" s="47"/>
      <c r="E66" s="47"/>
      <c r="F66" s="47"/>
      <c r="G66" s="48"/>
      <c r="H66" s="47"/>
      <c r="I66" s="47"/>
      <c r="J66" s="47"/>
      <c r="K66" s="47"/>
      <c r="L66" s="47"/>
      <c r="M66" s="48"/>
    </row>
    <row r="67" spans="1:13" s="4" customFormat="1" ht="16.5">
      <c r="A67" s="41"/>
      <c r="B67" s="47"/>
      <c r="C67" s="47"/>
      <c r="D67" s="47"/>
      <c r="E67" s="47"/>
      <c r="F67" s="47"/>
      <c r="G67" s="48"/>
      <c r="H67" s="47"/>
      <c r="I67" s="47"/>
      <c r="J67" s="47"/>
      <c r="K67" s="47"/>
      <c r="L67" s="47"/>
      <c r="M67" s="48"/>
    </row>
    <row r="68" spans="1:13" s="4" customFormat="1" ht="16.5">
      <c r="A68" s="41"/>
      <c r="B68" s="47"/>
      <c r="C68" s="47"/>
      <c r="D68" s="47"/>
      <c r="E68" s="47"/>
      <c r="F68" s="47"/>
      <c r="G68" s="48"/>
      <c r="H68" s="47"/>
      <c r="I68" s="47"/>
      <c r="J68" s="47"/>
      <c r="K68" s="47"/>
      <c r="L68" s="47"/>
      <c r="M68" s="48"/>
    </row>
    <row r="69" spans="1:13" s="4" customFormat="1" ht="16.5">
      <c r="A69" s="41"/>
      <c r="B69" s="47"/>
      <c r="C69" s="47"/>
      <c r="D69" s="47"/>
      <c r="E69" s="47"/>
      <c r="F69" s="47"/>
      <c r="G69" s="48"/>
      <c r="H69" s="47"/>
      <c r="I69" s="47"/>
      <c r="J69" s="47"/>
      <c r="K69" s="47"/>
      <c r="L69" s="47"/>
      <c r="M69" s="48"/>
    </row>
    <row r="70" spans="1:13" s="4" customFormat="1" ht="16.5">
      <c r="A70" s="41"/>
      <c r="B70" s="47"/>
      <c r="C70" s="47"/>
      <c r="D70" s="47"/>
      <c r="E70" s="47"/>
      <c r="F70" s="47"/>
      <c r="G70" s="48"/>
      <c r="H70" s="47"/>
      <c r="I70" s="47"/>
      <c r="J70" s="47"/>
      <c r="K70" s="47"/>
      <c r="L70" s="47"/>
      <c r="M70" s="48"/>
    </row>
    <row r="71" spans="1:13" s="4" customFormat="1" ht="16.5">
      <c r="A71" s="41"/>
      <c r="B71" s="47"/>
      <c r="C71" s="47"/>
      <c r="D71" s="47"/>
      <c r="E71" s="47"/>
      <c r="F71" s="47"/>
      <c r="G71" s="48"/>
      <c r="H71" s="47"/>
      <c r="I71" s="47"/>
      <c r="J71" s="47"/>
      <c r="K71" s="47"/>
      <c r="L71" s="47"/>
      <c r="M71" s="48"/>
    </row>
    <row r="72" spans="1:13" s="4" customFormat="1" ht="16.5">
      <c r="A72" s="41"/>
      <c r="B72" s="47"/>
      <c r="C72" s="47"/>
      <c r="D72" s="47"/>
      <c r="E72" s="47"/>
      <c r="F72" s="47"/>
      <c r="G72" s="48"/>
      <c r="H72" s="47"/>
      <c r="I72" s="47"/>
      <c r="J72" s="47"/>
      <c r="K72" s="47"/>
      <c r="L72" s="47"/>
      <c r="M72" s="48"/>
    </row>
    <row r="73" spans="1:13" s="4" customFormat="1" ht="16.5">
      <c r="A73" s="41"/>
      <c r="B73" s="47"/>
      <c r="C73" s="47"/>
      <c r="D73" s="47"/>
      <c r="E73" s="47"/>
      <c r="F73" s="47"/>
      <c r="G73" s="48"/>
      <c r="H73" s="47"/>
      <c r="I73" s="47"/>
      <c r="J73" s="47"/>
      <c r="K73" s="47"/>
      <c r="L73" s="47"/>
      <c r="M73" s="48"/>
    </row>
    <row r="74" spans="1:13" s="4" customFormat="1" ht="16.5">
      <c r="A74" s="41"/>
      <c r="B74" s="47"/>
      <c r="C74" s="47"/>
      <c r="D74" s="47"/>
      <c r="E74" s="47"/>
      <c r="F74" s="47"/>
      <c r="G74" s="48"/>
      <c r="H74" s="47"/>
      <c r="I74" s="47"/>
      <c r="J74" s="47"/>
      <c r="K74" s="47"/>
      <c r="L74" s="47"/>
      <c r="M74" s="48"/>
    </row>
    <row r="75" spans="1:13" s="4" customFormat="1" ht="16.5">
      <c r="A75" s="41"/>
      <c r="B75" s="47"/>
      <c r="C75" s="47"/>
      <c r="D75" s="47"/>
      <c r="E75" s="47"/>
      <c r="F75" s="47"/>
      <c r="G75" s="48"/>
      <c r="H75" s="47"/>
      <c r="I75" s="47"/>
      <c r="J75" s="47"/>
      <c r="K75" s="47"/>
      <c r="L75" s="47"/>
      <c r="M75" s="48"/>
    </row>
    <row r="76" spans="1:13" s="4" customFormat="1" ht="16.5">
      <c r="A76" s="41"/>
      <c r="B76" s="47"/>
      <c r="C76" s="47"/>
      <c r="D76" s="47"/>
      <c r="E76" s="47"/>
      <c r="F76" s="47"/>
      <c r="G76" s="48"/>
      <c r="H76" s="47"/>
      <c r="I76" s="47"/>
      <c r="J76" s="47"/>
      <c r="K76" s="47"/>
      <c r="L76" s="47"/>
      <c r="M76" s="48"/>
    </row>
    <row r="77" spans="1:13" s="4" customFormat="1" ht="16.5">
      <c r="A77" s="41"/>
      <c r="B77" s="47"/>
      <c r="C77" s="47"/>
      <c r="D77" s="47"/>
      <c r="E77" s="47"/>
      <c r="F77" s="47"/>
      <c r="G77" s="48"/>
      <c r="H77" s="47"/>
      <c r="I77" s="47"/>
      <c r="J77" s="47"/>
      <c r="K77" s="47"/>
      <c r="L77" s="47"/>
      <c r="M77" s="48"/>
    </row>
    <row r="78" spans="1:13" s="4" customFormat="1" ht="16.5">
      <c r="A78" s="41"/>
      <c r="B78" s="47"/>
      <c r="C78" s="47"/>
      <c r="D78" s="47"/>
      <c r="E78" s="47"/>
      <c r="F78" s="47"/>
      <c r="G78" s="48"/>
      <c r="H78" s="47"/>
      <c r="I78" s="47"/>
      <c r="J78" s="47"/>
      <c r="K78" s="47"/>
      <c r="L78" s="47"/>
      <c r="M78" s="48"/>
    </row>
    <row r="79" spans="1:13" s="4" customFormat="1" ht="16.5">
      <c r="A79" s="41"/>
      <c r="B79" s="47"/>
      <c r="C79" s="47"/>
      <c r="D79" s="47"/>
      <c r="E79" s="47"/>
      <c r="F79" s="47"/>
      <c r="G79" s="48"/>
      <c r="H79" s="47"/>
      <c r="I79" s="47"/>
      <c r="J79" s="47"/>
      <c r="K79" s="47"/>
      <c r="L79" s="47"/>
      <c r="M79" s="48"/>
    </row>
    <row r="80" spans="1:13" s="4" customFormat="1" ht="16.5">
      <c r="A80" s="41"/>
      <c r="B80" s="47"/>
      <c r="C80" s="47"/>
      <c r="D80" s="47"/>
      <c r="E80" s="47"/>
      <c r="F80" s="47"/>
      <c r="G80" s="48"/>
      <c r="H80" s="47"/>
      <c r="I80" s="47"/>
      <c r="J80" s="47"/>
      <c r="K80" s="47"/>
      <c r="L80" s="47"/>
      <c r="M80" s="48"/>
    </row>
    <row r="81" spans="1:13" s="4" customFormat="1" ht="16.5">
      <c r="A81" s="41"/>
      <c r="B81" s="47"/>
      <c r="C81" s="47"/>
      <c r="D81" s="47"/>
      <c r="E81" s="47"/>
      <c r="F81" s="47"/>
      <c r="G81" s="48"/>
      <c r="H81" s="47"/>
      <c r="I81" s="47"/>
      <c r="J81" s="47"/>
      <c r="K81" s="47"/>
      <c r="L81" s="47"/>
      <c r="M81" s="48"/>
    </row>
    <row r="82" spans="1:13" s="4" customFormat="1" ht="16.5">
      <c r="A82" s="41"/>
      <c r="B82" s="47"/>
      <c r="C82" s="47"/>
      <c r="D82" s="47"/>
      <c r="E82" s="47"/>
      <c r="F82" s="47"/>
      <c r="G82" s="48"/>
      <c r="H82" s="47"/>
      <c r="I82" s="47"/>
      <c r="J82" s="47"/>
      <c r="K82" s="47"/>
      <c r="L82" s="47"/>
      <c r="M82" s="48"/>
    </row>
    <row r="83" spans="1:13" s="4" customFormat="1" ht="16.5">
      <c r="A83" s="41"/>
      <c r="B83" s="47"/>
      <c r="C83" s="47"/>
      <c r="D83" s="47"/>
      <c r="E83" s="47"/>
      <c r="F83" s="47"/>
      <c r="G83" s="48"/>
      <c r="H83" s="47"/>
      <c r="I83" s="47"/>
      <c r="J83" s="47"/>
      <c r="K83" s="47"/>
      <c r="L83" s="47"/>
      <c r="M83" s="48"/>
    </row>
    <row r="84" spans="1:13" s="4" customFormat="1" ht="16.5">
      <c r="A84" s="41"/>
      <c r="B84" s="47"/>
      <c r="C84" s="47"/>
      <c r="D84" s="47"/>
      <c r="E84" s="47"/>
      <c r="F84" s="47"/>
      <c r="G84" s="48"/>
      <c r="H84" s="47"/>
      <c r="I84" s="47"/>
      <c r="J84" s="47"/>
      <c r="K84" s="47"/>
      <c r="L84" s="47"/>
      <c r="M84" s="48"/>
    </row>
    <row r="85" spans="1:13" s="4" customFormat="1" ht="16.5">
      <c r="A85" s="41"/>
      <c r="B85" s="47"/>
      <c r="C85" s="47"/>
      <c r="D85" s="47"/>
      <c r="E85" s="47"/>
      <c r="F85" s="47"/>
      <c r="G85" s="48"/>
      <c r="H85" s="47"/>
      <c r="I85" s="47"/>
      <c r="J85" s="47"/>
      <c r="K85" s="47"/>
      <c r="L85" s="47"/>
      <c r="M85" s="48"/>
    </row>
    <row r="86" spans="1:13" s="4" customFormat="1" ht="16.5">
      <c r="A86" s="41"/>
      <c r="B86" s="47"/>
      <c r="C86" s="47"/>
      <c r="D86" s="47"/>
      <c r="E86" s="47"/>
      <c r="F86" s="47"/>
      <c r="G86" s="48"/>
      <c r="H86" s="47"/>
      <c r="I86" s="47"/>
      <c r="J86" s="47"/>
      <c r="K86" s="47"/>
      <c r="L86" s="47"/>
      <c r="M86" s="48"/>
    </row>
    <row r="87" spans="1:13" s="4" customFormat="1" ht="16.5">
      <c r="A87" s="41"/>
      <c r="B87" s="47"/>
      <c r="C87" s="47"/>
      <c r="D87" s="47"/>
      <c r="E87" s="47"/>
      <c r="F87" s="47"/>
      <c r="G87" s="48"/>
      <c r="H87" s="47"/>
      <c r="I87" s="47"/>
      <c r="J87" s="47"/>
      <c r="K87" s="47"/>
      <c r="L87" s="47"/>
      <c r="M87" s="48"/>
    </row>
    <row r="88" spans="1:13" s="4" customFormat="1" ht="16.5">
      <c r="A88" s="41"/>
      <c r="B88" s="47"/>
      <c r="C88" s="47"/>
      <c r="D88" s="47"/>
      <c r="E88" s="47"/>
      <c r="F88" s="47"/>
      <c r="G88" s="48"/>
      <c r="H88" s="47"/>
      <c r="I88" s="47"/>
      <c r="J88" s="47"/>
      <c r="K88" s="47"/>
      <c r="L88" s="47"/>
      <c r="M88" s="48"/>
    </row>
    <row r="89" spans="1:13" s="4" customFormat="1" ht="16.5">
      <c r="A89" s="41"/>
      <c r="B89" s="47"/>
      <c r="C89" s="47"/>
      <c r="D89" s="47"/>
      <c r="E89" s="47"/>
      <c r="F89" s="47"/>
      <c r="G89" s="48"/>
      <c r="H89" s="47"/>
      <c r="I89" s="47"/>
      <c r="J89" s="47"/>
      <c r="K89" s="47"/>
      <c r="L89" s="47"/>
      <c r="M89" s="48"/>
    </row>
    <row r="90" spans="1:13" s="4" customFormat="1" ht="16.5">
      <c r="A90" s="41"/>
      <c r="B90" s="47"/>
      <c r="C90" s="47"/>
      <c r="D90" s="47"/>
      <c r="E90" s="47"/>
      <c r="F90" s="47"/>
      <c r="G90" s="48"/>
      <c r="H90" s="47"/>
      <c r="I90" s="47"/>
      <c r="J90" s="47"/>
      <c r="K90" s="47"/>
      <c r="L90" s="47"/>
      <c r="M90" s="48"/>
    </row>
    <row r="91" spans="1:13" s="4" customFormat="1" ht="16.5">
      <c r="A91" s="41"/>
      <c r="B91" s="47"/>
      <c r="C91" s="47"/>
      <c r="D91" s="47"/>
      <c r="E91" s="47"/>
      <c r="F91" s="47"/>
      <c r="G91" s="48"/>
      <c r="H91" s="47"/>
      <c r="I91" s="47"/>
      <c r="J91" s="47"/>
      <c r="K91" s="47"/>
      <c r="L91" s="47"/>
      <c r="M91" s="48"/>
    </row>
    <row r="92" spans="1:13" s="4" customFormat="1" ht="16.5">
      <c r="A92" s="41"/>
      <c r="B92" s="47"/>
      <c r="C92" s="47"/>
      <c r="D92" s="47"/>
      <c r="E92" s="47"/>
      <c r="F92" s="47"/>
      <c r="G92" s="48"/>
      <c r="H92" s="47"/>
      <c r="I92" s="47"/>
      <c r="J92" s="47"/>
      <c r="K92" s="47"/>
      <c r="L92" s="47"/>
      <c r="M92" s="48"/>
    </row>
    <row r="93" spans="1:13" s="4" customFormat="1" ht="16.5">
      <c r="A93" s="41"/>
      <c r="B93" s="47"/>
      <c r="C93" s="47"/>
      <c r="D93" s="47"/>
      <c r="E93" s="47"/>
      <c r="F93" s="47"/>
      <c r="G93" s="48"/>
      <c r="H93" s="47"/>
      <c r="I93" s="47"/>
      <c r="J93" s="47"/>
      <c r="K93" s="47"/>
      <c r="L93" s="47"/>
      <c r="M93" s="48"/>
    </row>
    <row r="94" spans="1:13" s="4" customFormat="1" ht="16.5">
      <c r="A94" s="41"/>
      <c r="B94" s="47"/>
      <c r="C94" s="47"/>
      <c r="D94" s="47"/>
      <c r="E94" s="47"/>
      <c r="F94" s="47"/>
      <c r="G94" s="48"/>
      <c r="H94" s="47"/>
      <c r="I94" s="47"/>
      <c r="J94" s="47"/>
      <c r="K94" s="47"/>
      <c r="L94" s="47"/>
      <c r="M94" s="48"/>
    </row>
    <row r="95" spans="1:13" s="4" customFormat="1" ht="16.5">
      <c r="A95" s="41"/>
      <c r="B95" s="47"/>
      <c r="C95" s="47"/>
      <c r="D95" s="47"/>
      <c r="E95" s="47"/>
      <c r="F95" s="47"/>
      <c r="G95" s="48"/>
      <c r="H95" s="47"/>
      <c r="I95" s="47"/>
      <c r="J95" s="47"/>
      <c r="K95" s="47"/>
      <c r="L95" s="47"/>
      <c r="M95" s="48"/>
    </row>
    <row r="96" spans="1:13" s="4" customFormat="1" ht="16.5">
      <c r="A96" s="41"/>
      <c r="B96" s="47"/>
      <c r="C96" s="47"/>
      <c r="D96" s="47"/>
      <c r="E96" s="47"/>
      <c r="F96" s="47"/>
      <c r="G96" s="48"/>
      <c r="H96" s="47"/>
      <c r="I96" s="47"/>
      <c r="J96" s="47"/>
      <c r="K96" s="47"/>
      <c r="L96" s="47"/>
      <c r="M96" s="48"/>
    </row>
    <row r="97" spans="1:13" s="4" customFormat="1" ht="16.5">
      <c r="A97" s="41"/>
      <c r="B97" s="47"/>
      <c r="C97" s="47"/>
      <c r="D97" s="47"/>
      <c r="E97" s="47"/>
      <c r="F97" s="47"/>
      <c r="G97" s="48"/>
      <c r="H97" s="47"/>
      <c r="I97" s="47"/>
      <c r="J97" s="47"/>
      <c r="K97" s="47"/>
      <c r="L97" s="47"/>
      <c r="M97" s="48"/>
    </row>
  </sheetData>
  <mergeCells count="3">
    <mergeCell ref="F2:G2"/>
    <mergeCell ref="F4:G4"/>
    <mergeCell ref="A5:A6"/>
  </mergeCells>
  <printOptions horizontalCentered="1"/>
  <pageMargins left="0.4724409448818898" right="0.4724409448818898" top="0.5905511811023623" bottom="1.1811023622047245" header="0.2755905511811024" footer="0.1968503937007874"/>
  <pageSetup horizontalDpi="600" verticalDpi="600" orientation="portrait" pageOrder="overThenDown" paperSize="9" scale="80" r:id="rId1"/>
  <colBreaks count="1" manualBreakCount="1">
    <brk id="7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M97"/>
  <sheetViews>
    <sheetView tabSelected="1" view="pageBreakPreview" zoomScale="75" zoomScaleNormal="75" zoomScaleSheetLayoutView="75" workbookViewId="0" topLeftCell="A1">
      <selection activeCell="L31" sqref="L31"/>
    </sheetView>
  </sheetViews>
  <sheetFormatPr defaultColWidth="9.00390625" defaultRowHeight="27.75" customHeight="1"/>
  <cols>
    <col min="1" max="1" width="16.375" style="108" customWidth="1"/>
    <col min="2" max="6" width="14.00390625" style="109" customWidth="1"/>
    <col min="7" max="7" width="14.00390625" style="110" customWidth="1"/>
    <col min="8" max="8" width="16.625" style="109" customWidth="1"/>
    <col min="9" max="9" width="16.00390625" style="109" customWidth="1"/>
    <col min="10" max="10" width="15.50390625" style="109" customWidth="1"/>
    <col min="11" max="11" width="16.625" style="109" customWidth="1"/>
    <col min="12" max="12" width="16.00390625" style="109" customWidth="1"/>
    <col min="13" max="13" width="16.625" style="110" customWidth="1"/>
    <col min="14" max="14" width="49.75390625" style="111" bestFit="1" customWidth="1"/>
    <col min="15" max="15" width="22.125" style="111" customWidth="1"/>
    <col min="16" max="16" width="21.625" style="111" customWidth="1"/>
    <col min="17" max="18" width="16.50390625" style="111" customWidth="1"/>
    <col min="19" max="19" width="15.375" style="111" customWidth="1"/>
    <col min="20" max="20" width="16.50390625" style="111" customWidth="1"/>
    <col min="21" max="21" width="13.50390625" style="111" customWidth="1"/>
    <col min="22" max="22" width="18.625" style="111" customWidth="1"/>
    <col min="23" max="16384" width="8.875" style="111" customWidth="1"/>
  </cols>
  <sheetData>
    <row r="1" spans="2:13" s="57" customFormat="1" ht="27.75" customHeight="1">
      <c r="B1" s="58"/>
      <c r="C1" s="58"/>
      <c r="D1" s="58"/>
      <c r="E1" s="58"/>
      <c r="F1" s="58"/>
      <c r="G1" s="59"/>
      <c r="H1" s="58"/>
      <c r="I1" s="58"/>
      <c r="J1" s="58"/>
      <c r="K1" s="58"/>
      <c r="L1" s="58"/>
      <c r="M1" s="59"/>
    </row>
    <row r="2" spans="2:13" s="57" customFormat="1" ht="27.75" customHeight="1">
      <c r="B2" s="58"/>
      <c r="C2" s="58"/>
      <c r="D2" s="58"/>
      <c r="E2" s="60"/>
      <c r="F2" s="61" t="s">
        <v>46</v>
      </c>
      <c r="G2" s="62"/>
      <c r="H2" s="63" t="s">
        <v>47</v>
      </c>
      <c r="I2" s="58"/>
      <c r="J2" s="58"/>
      <c r="K2" s="58"/>
      <c r="L2" s="58"/>
      <c r="M2" s="59"/>
    </row>
    <row r="3" spans="2:13" s="57" customFormat="1" ht="27.75" customHeight="1">
      <c r="B3" s="58"/>
      <c r="C3" s="58"/>
      <c r="D3" s="58"/>
      <c r="E3" s="64"/>
      <c r="F3" s="58"/>
      <c r="G3" s="65"/>
      <c r="H3" s="66"/>
      <c r="I3" s="58"/>
      <c r="J3" s="58"/>
      <c r="K3" s="58"/>
      <c r="L3" s="58"/>
      <c r="M3" s="59"/>
    </row>
    <row r="4" spans="1:13" s="57" customFormat="1" ht="27.75" customHeight="1" thickBot="1">
      <c r="A4" s="67"/>
      <c r="B4" s="68"/>
      <c r="C4" s="58"/>
      <c r="D4" s="58"/>
      <c r="E4" s="69"/>
      <c r="F4" s="70" t="s">
        <v>48</v>
      </c>
      <c r="G4" s="70"/>
      <c r="H4" s="71" t="s">
        <v>49</v>
      </c>
      <c r="I4" s="68"/>
      <c r="J4" s="68"/>
      <c r="K4" s="68"/>
      <c r="L4" s="68"/>
      <c r="M4" s="72" t="s">
        <v>50</v>
      </c>
    </row>
    <row r="5" spans="1:13" s="57" customFormat="1" ht="27.75" customHeight="1">
      <c r="A5" s="73" t="s">
        <v>51</v>
      </c>
      <c r="B5" s="74"/>
      <c r="C5" s="75" t="s">
        <v>45</v>
      </c>
      <c r="D5" s="75"/>
      <c r="E5" s="75" t="s">
        <v>0</v>
      </c>
      <c r="F5" s="75"/>
      <c r="G5" s="75" t="s">
        <v>52</v>
      </c>
      <c r="H5" s="75"/>
      <c r="I5" s="75" t="s">
        <v>45</v>
      </c>
      <c r="J5" s="75"/>
      <c r="K5" s="75" t="s">
        <v>0</v>
      </c>
      <c r="L5" s="75"/>
      <c r="M5" s="75" t="s">
        <v>52</v>
      </c>
    </row>
    <row r="6" spans="1:13" s="57" customFormat="1" ht="31.5" customHeight="1">
      <c r="A6" s="76"/>
      <c r="B6" s="77" t="s">
        <v>53</v>
      </c>
      <c r="C6" s="78" t="s">
        <v>54</v>
      </c>
      <c r="D6" s="79" t="s">
        <v>55</v>
      </c>
      <c r="E6" s="77" t="s">
        <v>56</v>
      </c>
      <c r="F6" s="80" t="s">
        <v>57</v>
      </c>
      <c r="G6" s="81" t="s">
        <v>58</v>
      </c>
      <c r="H6" s="82" t="s">
        <v>59</v>
      </c>
      <c r="I6" s="77" t="s">
        <v>60</v>
      </c>
      <c r="J6" s="77" t="s">
        <v>61</v>
      </c>
      <c r="K6" s="83" t="s">
        <v>1</v>
      </c>
      <c r="L6" s="79" t="s">
        <v>62</v>
      </c>
      <c r="M6" s="83" t="s">
        <v>63</v>
      </c>
    </row>
    <row r="7" spans="1:13" s="57" customFormat="1" ht="35.25" customHeight="1">
      <c r="A7" s="84" t="s">
        <v>64</v>
      </c>
      <c r="B7" s="85">
        <f aca="true" t="shared" si="0" ref="B7:M7">SUM(B8)</f>
        <v>12000</v>
      </c>
      <c r="C7" s="85">
        <f t="shared" si="0"/>
        <v>0</v>
      </c>
      <c r="D7" s="85">
        <f t="shared" si="0"/>
        <v>0</v>
      </c>
      <c r="E7" s="85">
        <f t="shared" si="0"/>
        <v>0</v>
      </c>
      <c r="F7" s="85">
        <f t="shared" si="0"/>
        <v>0</v>
      </c>
      <c r="G7" s="86">
        <f t="shared" si="0"/>
        <v>0</v>
      </c>
      <c r="H7" s="87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12000</v>
      </c>
      <c r="L7" s="85">
        <f t="shared" si="0"/>
        <v>0</v>
      </c>
      <c r="M7" s="86">
        <f t="shared" si="0"/>
        <v>12000</v>
      </c>
    </row>
    <row r="8" spans="1:13" s="94" customFormat="1" ht="30.75" customHeight="1">
      <c r="A8" s="88" t="s">
        <v>65</v>
      </c>
      <c r="B8" s="89">
        <v>12000</v>
      </c>
      <c r="C8" s="89"/>
      <c r="D8" s="89"/>
      <c r="E8" s="89"/>
      <c r="F8" s="89"/>
      <c r="G8" s="90"/>
      <c r="H8" s="91"/>
      <c r="I8" s="89"/>
      <c r="J8" s="89"/>
      <c r="K8" s="92">
        <f>SUM(B8:J8)</f>
        <v>12000</v>
      </c>
      <c r="L8" s="89"/>
      <c r="M8" s="93">
        <f>SUM(K8:L8)</f>
        <v>12000</v>
      </c>
    </row>
    <row r="9" spans="1:13" s="57" customFormat="1" ht="30.75" customHeight="1">
      <c r="A9" s="84" t="s">
        <v>66</v>
      </c>
      <c r="B9" s="85">
        <f aca="true" t="shared" si="1" ref="B9:M9">SUM(B10:B27)</f>
        <v>102111173</v>
      </c>
      <c r="C9" s="85">
        <f t="shared" si="1"/>
        <v>128659312</v>
      </c>
      <c r="D9" s="85">
        <f t="shared" si="1"/>
        <v>20340443</v>
      </c>
      <c r="E9" s="85">
        <f t="shared" si="1"/>
        <v>7635989</v>
      </c>
      <c r="F9" s="85">
        <f t="shared" si="1"/>
        <v>45713525</v>
      </c>
      <c r="G9" s="86">
        <f t="shared" si="1"/>
        <v>18117409</v>
      </c>
      <c r="H9" s="87">
        <f t="shared" si="1"/>
        <v>0</v>
      </c>
      <c r="I9" s="85">
        <f t="shared" si="1"/>
        <v>32638580</v>
      </c>
      <c r="J9" s="85">
        <f t="shared" si="1"/>
        <v>20014</v>
      </c>
      <c r="K9" s="85">
        <f t="shared" si="1"/>
        <v>355236445</v>
      </c>
      <c r="L9" s="85">
        <f t="shared" si="1"/>
        <v>90791845</v>
      </c>
      <c r="M9" s="86">
        <f t="shared" si="1"/>
        <v>446028290</v>
      </c>
    </row>
    <row r="10" spans="1:13" s="94" customFormat="1" ht="33" customHeight="1">
      <c r="A10" s="88" t="s">
        <v>67</v>
      </c>
      <c r="B10" s="89"/>
      <c r="C10" s="89"/>
      <c r="D10" s="89"/>
      <c r="E10" s="89"/>
      <c r="F10" s="89"/>
      <c r="G10" s="90"/>
      <c r="H10" s="91"/>
      <c r="I10" s="89"/>
      <c r="J10" s="89"/>
      <c r="K10" s="92">
        <f aca="true" t="shared" si="2" ref="K10:K29">SUM(B10:J10)</f>
        <v>0</v>
      </c>
      <c r="L10" s="89">
        <v>1399893</v>
      </c>
      <c r="M10" s="93">
        <f aca="true" t="shared" si="3" ref="M10:M29">SUM(K10:L10)</f>
        <v>1399893</v>
      </c>
    </row>
    <row r="11" spans="1:13" s="94" customFormat="1" ht="27" customHeight="1">
      <c r="A11" s="88" t="s">
        <v>68</v>
      </c>
      <c r="B11" s="89"/>
      <c r="C11" s="89"/>
      <c r="D11" s="89"/>
      <c r="E11" s="89"/>
      <c r="F11" s="89"/>
      <c r="G11" s="90"/>
      <c r="H11" s="91"/>
      <c r="I11" s="89"/>
      <c r="J11" s="89"/>
      <c r="K11" s="92">
        <f t="shared" si="2"/>
        <v>0</v>
      </c>
      <c r="L11" s="89"/>
      <c r="M11" s="93">
        <f t="shared" si="3"/>
        <v>0</v>
      </c>
    </row>
    <row r="12" spans="1:13" s="94" customFormat="1" ht="32.25" customHeight="1">
      <c r="A12" s="88" t="s">
        <v>69</v>
      </c>
      <c r="B12" s="89"/>
      <c r="C12" s="89"/>
      <c r="D12" s="89"/>
      <c r="E12" s="89"/>
      <c r="F12" s="89"/>
      <c r="G12" s="90"/>
      <c r="H12" s="91"/>
      <c r="I12" s="89"/>
      <c r="J12" s="89"/>
      <c r="K12" s="92">
        <f t="shared" si="2"/>
        <v>0</v>
      </c>
      <c r="L12" s="89"/>
      <c r="M12" s="93">
        <f t="shared" si="3"/>
        <v>0</v>
      </c>
    </row>
    <row r="13" spans="1:13" s="94" customFormat="1" ht="24" customHeight="1">
      <c r="A13" s="88" t="s">
        <v>70</v>
      </c>
      <c r="B13" s="89"/>
      <c r="C13" s="89">
        <v>6195348</v>
      </c>
      <c r="D13" s="89">
        <v>121726</v>
      </c>
      <c r="E13" s="89"/>
      <c r="F13" s="89">
        <v>965857</v>
      </c>
      <c r="G13" s="90">
        <v>371555</v>
      </c>
      <c r="H13" s="91"/>
      <c r="I13" s="89">
        <v>598536</v>
      </c>
      <c r="J13" s="89"/>
      <c r="K13" s="92">
        <f t="shared" si="2"/>
        <v>8253022</v>
      </c>
      <c r="L13" s="89">
        <v>4113850</v>
      </c>
      <c r="M13" s="93">
        <f t="shared" si="3"/>
        <v>12366872</v>
      </c>
    </row>
    <row r="14" spans="1:13" s="94" customFormat="1" ht="30.75" customHeight="1">
      <c r="A14" s="88" t="s">
        <v>71</v>
      </c>
      <c r="B14" s="89">
        <v>468000</v>
      </c>
      <c r="C14" s="89">
        <v>3242117</v>
      </c>
      <c r="D14" s="89">
        <v>382891</v>
      </c>
      <c r="E14" s="89"/>
      <c r="F14" s="89">
        <v>620011</v>
      </c>
      <c r="G14" s="90">
        <v>194870</v>
      </c>
      <c r="H14" s="91"/>
      <c r="I14" s="89">
        <v>431304</v>
      </c>
      <c r="J14" s="89"/>
      <c r="K14" s="92">
        <f t="shared" si="2"/>
        <v>5339193</v>
      </c>
      <c r="L14" s="89"/>
      <c r="M14" s="93">
        <f t="shared" si="3"/>
        <v>5339193</v>
      </c>
    </row>
    <row r="15" spans="1:13" s="94" customFormat="1" ht="27.75" customHeight="1">
      <c r="A15" s="88" t="s">
        <v>72</v>
      </c>
      <c r="B15" s="89">
        <v>584600</v>
      </c>
      <c r="C15" s="89"/>
      <c r="D15" s="89">
        <v>135453</v>
      </c>
      <c r="E15" s="89"/>
      <c r="F15" s="89">
        <v>105175</v>
      </c>
      <c r="G15" s="90">
        <v>7292</v>
      </c>
      <c r="H15" s="91"/>
      <c r="I15" s="89">
        <v>122835</v>
      </c>
      <c r="J15" s="89"/>
      <c r="K15" s="92">
        <f t="shared" si="2"/>
        <v>955355</v>
      </c>
      <c r="L15" s="89"/>
      <c r="M15" s="93">
        <f t="shared" si="3"/>
        <v>955355</v>
      </c>
    </row>
    <row r="16" spans="1:13" s="94" customFormat="1" ht="31.5" customHeight="1">
      <c r="A16" s="88" t="s">
        <v>73</v>
      </c>
      <c r="B16" s="89">
        <v>2513272</v>
      </c>
      <c r="C16" s="89">
        <v>23755936</v>
      </c>
      <c r="D16" s="89">
        <v>285232</v>
      </c>
      <c r="E16" s="89"/>
      <c r="F16" s="89">
        <v>4948837</v>
      </c>
      <c r="G16" s="90">
        <v>1653419</v>
      </c>
      <c r="H16" s="91"/>
      <c r="I16" s="89">
        <v>3228378</v>
      </c>
      <c r="J16" s="89"/>
      <c r="K16" s="92">
        <f t="shared" si="2"/>
        <v>36385074</v>
      </c>
      <c r="L16" s="89"/>
      <c r="M16" s="93">
        <f t="shared" si="3"/>
        <v>36385074</v>
      </c>
    </row>
    <row r="17" spans="1:13" s="94" customFormat="1" ht="31.5" customHeight="1">
      <c r="A17" s="88" t="s">
        <v>74</v>
      </c>
      <c r="B17" s="89">
        <v>306000</v>
      </c>
      <c r="C17" s="89"/>
      <c r="D17" s="89"/>
      <c r="E17" s="89"/>
      <c r="F17" s="89"/>
      <c r="G17" s="90"/>
      <c r="H17" s="91"/>
      <c r="I17" s="89"/>
      <c r="J17" s="89"/>
      <c r="K17" s="92">
        <f t="shared" si="2"/>
        <v>306000</v>
      </c>
      <c r="L17" s="89">
        <v>1253063</v>
      </c>
      <c r="M17" s="93">
        <f t="shared" si="3"/>
        <v>1559063</v>
      </c>
    </row>
    <row r="18" spans="1:13" s="94" customFormat="1" ht="27.75" customHeight="1">
      <c r="A18" s="88" t="s">
        <v>75</v>
      </c>
      <c r="B18" s="89"/>
      <c r="C18" s="89"/>
      <c r="D18" s="89"/>
      <c r="E18" s="89"/>
      <c r="F18" s="89"/>
      <c r="G18" s="90"/>
      <c r="H18" s="91"/>
      <c r="I18" s="89"/>
      <c r="J18" s="89"/>
      <c r="K18" s="92">
        <f t="shared" si="2"/>
        <v>0</v>
      </c>
      <c r="L18" s="89"/>
      <c r="M18" s="93">
        <f t="shared" si="3"/>
        <v>0</v>
      </c>
    </row>
    <row r="19" spans="1:13" s="94" customFormat="1" ht="30.75" customHeight="1">
      <c r="A19" s="88" t="s">
        <v>76</v>
      </c>
      <c r="B19" s="89">
        <v>108000</v>
      </c>
      <c r="C19" s="89"/>
      <c r="D19" s="89"/>
      <c r="E19" s="89"/>
      <c r="F19" s="89"/>
      <c r="G19" s="90"/>
      <c r="H19" s="91"/>
      <c r="I19" s="89"/>
      <c r="J19" s="89"/>
      <c r="K19" s="92">
        <f t="shared" si="2"/>
        <v>108000</v>
      </c>
      <c r="L19" s="89">
        <v>409084</v>
      </c>
      <c r="M19" s="93">
        <f t="shared" si="3"/>
        <v>517084</v>
      </c>
    </row>
    <row r="20" spans="1:13" s="94" customFormat="1" ht="30.75" customHeight="1">
      <c r="A20" s="88" t="s">
        <v>77</v>
      </c>
      <c r="B20" s="89">
        <v>85969812</v>
      </c>
      <c r="C20" s="89">
        <v>5836712</v>
      </c>
      <c r="D20" s="89">
        <v>15702470</v>
      </c>
      <c r="E20" s="89">
        <v>6689574</v>
      </c>
      <c r="F20" s="89">
        <v>25834205</v>
      </c>
      <c r="G20" s="90">
        <v>9861696</v>
      </c>
      <c r="H20" s="91"/>
      <c r="I20" s="89">
        <v>17513929</v>
      </c>
      <c r="J20" s="89">
        <v>20014</v>
      </c>
      <c r="K20" s="92">
        <f t="shared" si="2"/>
        <v>167428412</v>
      </c>
      <c r="L20" s="89">
        <v>10275841</v>
      </c>
      <c r="M20" s="93">
        <f t="shared" si="3"/>
        <v>177704253</v>
      </c>
    </row>
    <row r="21" spans="1:13" s="94" customFormat="1" ht="27.75" customHeight="1">
      <c r="A21" s="88" t="s">
        <v>78</v>
      </c>
      <c r="B21" s="89"/>
      <c r="C21" s="89">
        <v>15790332</v>
      </c>
      <c r="D21" s="89">
        <v>261181</v>
      </c>
      <c r="E21" s="89"/>
      <c r="F21" s="89">
        <v>2103506</v>
      </c>
      <c r="G21" s="90">
        <v>869558</v>
      </c>
      <c r="H21" s="91"/>
      <c r="I21" s="89">
        <v>1529681</v>
      </c>
      <c r="J21" s="89"/>
      <c r="K21" s="92">
        <f t="shared" si="2"/>
        <v>20554258</v>
      </c>
      <c r="L21" s="89">
        <v>1772801</v>
      </c>
      <c r="M21" s="93">
        <f t="shared" si="3"/>
        <v>22327059</v>
      </c>
    </row>
    <row r="22" spans="1:13" s="94" customFormat="1" ht="27.75" customHeight="1">
      <c r="A22" s="88" t="s">
        <v>79</v>
      </c>
      <c r="B22" s="89">
        <v>12000</v>
      </c>
      <c r="C22" s="89">
        <v>462876</v>
      </c>
      <c r="D22" s="89">
        <v>11080</v>
      </c>
      <c r="E22" s="89"/>
      <c r="F22" s="89"/>
      <c r="G22" s="90">
        <v>27780</v>
      </c>
      <c r="H22" s="91"/>
      <c r="I22" s="89">
        <v>45864</v>
      </c>
      <c r="J22" s="89"/>
      <c r="K22" s="92">
        <f t="shared" si="2"/>
        <v>559600</v>
      </c>
      <c r="L22" s="89">
        <v>372678</v>
      </c>
      <c r="M22" s="93">
        <f t="shared" si="3"/>
        <v>932278</v>
      </c>
    </row>
    <row r="23" spans="1:13" s="94" customFormat="1" ht="27.75" customHeight="1">
      <c r="A23" s="88" t="s">
        <v>80</v>
      </c>
      <c r="B23" s="89"/>
      <c r="C23" s="89">
        <v>44134113</v>
      </c>
      <c r="D23" s="89">
        <v>1854311</v>
      </c>
      <c r="E23" s="89"/>
      <c r="F23" s="89">
        <v>7660313</v>
      </c>
      <c r="G23" s="90">
        <v>2656047</v>
      </c>
      <c r="H23" s="91"/>
      <c r="I23" s="89">
        <v>5223899</v>
      </c>
      <c r="J23" s="89"/>
      <c r="K23" s="92">
        <f t="shared" si="2"/>
        <v>61528683</v>
      </c>
      <c r="L23" s="89">
        <v>313828</v>
      </c>
      <c r="M23" s="93">
        <f t="shared" si="3"/>
        <v>61842511</v>
      </c>
    </row>
    <row r="24" spans="1:13" s="94" customFormat="1" ht="27.75" customHeight="1">
      <c r="A24" s="88" t="s">
        <v>81</v>
      </c>
      <c r="B24" s="89">
        <v>192000</v>
      </c>
      <c r="C24" s="89"/>
      <c r="D24" s="89"/>
      <c r="E24" s="89"/>
      <c r="F24" s="89"/>
      <c r="G24" s="90"/>
      <c r="H24" s="91"/>
      <c r="I24" s="89"/>
      <c r="J24" s="89"/>
      <c r="K24" s="92">
        <f t="shared" si="2"/>
        <v>192000</v>
      </c>
      <c r="L24" s="89"/>
      <c r="M24" s="93">
        <f t="shared" si="3"/>
        <v>192000</v>
      </c>
    </row>
    <row r="25" spans="1:13" s="94" customFormat="1" ht="30.75" customHeight="1">
      <c r="A25" s="88" t="s">
        <v>82</v>
      </c>
      <c r="B25" s="89">
        <v>24000</v>
      </c>
      <c r="C25" s="89"/>
      <c r="D25" s="89"/>
      <c r="E25" s="89"/>
      <c r="F25" s="89"/>
      <c r="G25" s="90"/>
      <c r="H25" s="91"/>
      <c r="I25" s="89"/>
      <c r="J25" s="89"/>
      <c r="K25" s="92">
        <f t="shared" si="2"/>
        <v>24000</v>
      </c>
      <c r="L25" s="89"/>
      <c r="M25" s="93">
        <f t="shared" si="3"/>
        <v>24000</v>
      </c>
    </row>
    <row r="26" spans="1:13" s="94" customFormat="1" ht="30.75" customHeight="1">
      <c r="A26" s="95" t="s">
        <v>83</v>
      </c>
      <c r="B26" s="89">
        <v>11871489</v>
      </c>
      <c r="C26" s="89">
        <v>29241878</v>
      </c>
      <c r="D26" s="89">
        <v>1586099</v>
      </c>
      <c r="E26" s="89">
        <v>946415</v>
      </c>
      <c r="F26" s="89">
        <v>3475621</v>
      </c>
      <c r="G26" s="90">
        <v>2475192</v>
      </c>
      <c r="H26" s="91"/>
      <c r="I26" s="89">
        <v>3944154</v>
      </c>
      <c r="J26" s="89"/>
      <c r="K26" s="92">
        <f t="shared" si="2"/>
        <v>53540848</v>
      </c>
      <c r="L26" s="89">
        <v>70695783</v>
      </c>
      <c r="M26" s="93">
        <f t="shared" si="3"/>
        <v>124236631</v>
      </c>
    </row>
    <row r="27" spans="1:13" s="94" customFormat="1" ht="30.75" customHeight="1">
      <c r="A27" s="88" t="s">
        <v>84</v>
      </c>
      <c r="B27" s="89">
        <v>62000</v>
      </c>
      <c r="C27" s="89"/>
      <c r="D27" s="89"/>
      <c r="E27" s="89"/>
      <c r="F27" s="89"/>
      <c r="G27" s="90"/>
      <c r="H27" s="91"/>
      <c r="I27" s="89"/>
      <c r="J27" s="89"/>
      <c r="K27" s="92">
        <f t="shared" si="2"/>
        <v>62000</v>
      </c>
      <c r="L27" s="89">
        <v>185024</v>
      </c>
      <c r="M27" s="93">
        <f t="shared" si="3"/>
        <v>247024</v>
      </c>
    </row>
    <row r="28" spans="1:13" s="57" customFormat="1" ht="33" customHeight="1">
      <c r="A28" s="84" t="s">
        <v>85</v>
      </c>
      <c r="B28" s="85">
        <f aca="true" t="shared" si="4" ref="B28:J28">SUM(B29)</f>
        <v>90000</v>
      </c>
      <c r="C28" s="85">
        <f t="shared" si="4"/>
        <v>0</v>
      </c>
      <c r="D28" s="85">
        <f t="shared" si="4"/>
        <v>0</v>
      </c>
      <c r="E28" s="85">
        <f t="shared" si="4"/>
        <v>0</v>
      </c>
      <c r="F28" s="85">
        <f t="shared" si="4"/>
        <v>0</v>
      </c>
      <c r="G28" s="86">
        <f t="shared" si="4"/>
        <v>0</v>
      </c>
      <c r="H28" s="87">
        <f t="shared" si="4"/>
        <v>0</v>
      </c>
      <c r="I28" s="85">
        <f t="shared" si="4"/>
        <v>0</v>
      </c>
      <c r="J28" s="85">
        <f t="shared" si="4"/>
        <v>0</v>
      </c>
      <c r="K28" s="85">
        <f t="shared" si="2"/>
        <v>90000</v>
      </c>
      <c r="L28" s="85">
        <f>SUM(L29)</f>
        <v>97809</v>
      </c>
      <c r="M28" s="86">
        <f t="shared" si="3"/>
        <v>187809</v>
      </c>
    </row>
    <row r="29" spans="1:13" s="94" customFormat="1" ht="33" customHeight="1">
      <c r="A29" s="88" t="s">
        <v>86</v>
      </c>
      <c r="B29" s="89">
        <v>90000</v>
      </c>
      <c r="C29" s="89"/>
      <c r="D29" s="89"/>
      <c r="E29" s="89"/>
      <c r="F29" s="89"/>
      <c r="G29" s="90"/>
      <c r="H29" s="91"/>
      <c r="I29" s="89"/>
      <c r="J29" s="89"/>
      <c r="K29" s="92">
        <f t="shared" si="2"/>
        <v>90000</v>
      </c>
      <c r="L29" s="89">
        <v>97809</v>
      </c>
      <c r="M29" s="93">
        <f t="shared" si="3"/>
        <v>187809</v>
      </c>
    </row>
    <row r="30" spans="1:13" s="57" customFormat="1" ht="27.75" customHeight="1">
      <c r="A30" s="96"/>
      <c r="B30" s="97"/>
      <c r="C30" s="97"/>
      <c r="D30" s="97"/>
      <c r="E30" s="97"/>
      <c r="F30" s="97"/>
      <c r="G30" s="98"/>
      <c r="H30" s="99"/>
      <c r="I30" s="97"/>
      <c r="J30" s="97"/>
      <c r="K30" s="97"/>
      <c r="L30" s="97"/>
      <c r="M30" s="98"/>
    </row>
    <row r="31" spans="1:13" s="104" customFormat="1" ht="27.75" customHeight="1" thickBot="1">
      <c r="A31" s="100" t="s">
        <v>87</v>
      </c>
      <c r="B31" s="101">
        <f aca="true" t="shared" si="5" ref="B31:M31">B28+B9+B7</f>
        <v>102213173</v>
      </c>
      <c r="C31" s="101">
        <f t="shared" si="5"/>
        <v>128659312</v>
      </c>
      <c r="D31" s="101">
        <f t="shared" si="5"/>
        <v>20340443</v>
      </c>
      <c r="E31" s="101">
        <f t="shared" si="5"/>
        <v>7635989</v>
      </c>
      <c r="F31" s="101">
        <f t="shared" si="5"/>
        <v>45713525</v>
      </c>
      <c r="G31" s="102">
        <f t="shared" si="5"/>
        <v>18117409</v>
      </c>
      <c r="H31" s="103">
        <f t="shared" si="5"/>
        <v>0</v>
      </c>
      <c r="I31" s="101">
        <f t="shared" si="5"/>
        <v>32638580</v>
      </c>
      <c r="J31" s="101">
        <f t="shared" si="5"/>
        <v>20014</v>
      </c>
      <c r="K31" s="101">
        <f t="shared" si="5"/>
        <v>355338445</v>
      </c>
      <c r="L31" s="101">
        <f t="shared" si="5"/>
        <v>90889654</v>
      </c>
      <c r="M31" s="102">
        <f t="shared" si="5"/>
        <v>446228099</v>
      </c>
    </row>
    <row r="32" spans="2:13" s="57" customFormat="1" ht="27.75" customHeight="1">
      <c r="B32" s="58"/>
      <c r="C32" s="58"/>
      <c r="D32" s="58"/>
      <c r="E32" s="58"/>
      <c r="F32" s="58"/>
      <c r="G32" s="59"/>
      <c r="H32" s="58"/>
      <c r="I32" s="58"/>
      <c r="J32" s="58"/>
      <c r="K32" s="58"/>
      <c r="L32" s="58"/>
      <c r="M32" s="59"/>
    </row>
    <row r="33" spans="1:13" s="107" customFormat="1" ht="27.75" customHeight="1">
      <c r="A33" s="57"/>
      <c r="B33" s="105"/>
      <c r="C33" s="105"/>
      <c r="D33" s="105"/>
      <c r="E33" s="105"/>
      <c r="F33" s="105"/>
      <c r="G33" s="106"/>
      <c r="H33" s="105"/>
      <c r="I33" s="105"/>
      <c r="J33" s="105"/>
      <c r="K33" s="105"/>
      <c r="L33" s="105"/>
      <c r="M33" s="106"/>
    </row>
    <row r="34" spans="1:13" s="107" customFormat="1" ht="27.75" customHeight="1">
      <c r="A34" s="57"/>
      <c r="B34" s="105"/>
      <c r="C34" s="105"/>
      <c r="D34" s="105"/>
      <c r="E34" s="105"/>
      <c r="F34" s="105"/>
      <c r="G34" s="106"/>
      <c r="H34" s="105"/>
      <c r="I34" s="105"/>
      <c r="J34" s="105"/>
      <c r="K34" s="105"/>
      <c r="L34" s="105"/>
      <c r="M34" s="106"/>
    </row>
    <row r="35" spans="1:13" s="107" customFormat="1" ht="27.75" customHeight="1">
      <c r="A35" s="57"/>
      <c r="B35" s="105"/>
      <c r="C35" s="105"/>
      <c r="D35" s="105"/>
      <c r="E35" s="105"/>
      <c r="F35" s="105"/>
      <c r="G35" s="106"/>
      <c r="H35" s="105"/>
      <c r="I35" s="105"/>
      <c r="J35" s="105"/>
      <c r="K35" s="105"/>
      <c r="L35" s="105"/>
      <c r="M35" s="106"/>
    </row>
    <row r="36" spans="1:13" s="107" customFormat="1" ht="27.75" customHeight="1">
      <c r="A36" s="57"/>
      <c r="B36" s="105"/>
      <c r="C36" s="105"/>
      <c r="D36" s="105"/>
      <c r="E36" s="105"/>
      <c r="F36" s="105"/>
      <c r="G36" s="106"/>
      <c r="H36" s="105"/>
      <c r="I36" s="105"/>
      <c r="J36" s="105"/>
      <c r="K36" s="105"/>
      <c r="L36" s="105"/>
      <c r="M36" s="106"/>
    </row>
    <row r="37" spans="1:13" s="107" customFormat="1" ht="27.75" customHeight="1">
      <c r="A37" s="57"/>
      <c r="B37" s="105"/>
      <c r="C37" s="105"/>
      <c r="D37" s="105"/>
      <c r="E37" s="105"/>
      <c r="F37" s="105"/>
      <c r="G37" s="106"/>
      <c r="H37" s="105"/>
      <c r="I37" s="105"/>
      <c r="J37" s="105"/>
      <c r="K37" s="105"/>
      <c r="L37" s="105"/>
      <c r="M37" s="106"/>
    </row>
    <row r="38" spans="1:13" s="107" customFormat="1" ht="27.75" customHeight="1">
      <c r="A38" s="57"/>
      <c r="B38" s="105"/>
      <c r="C38" s="105"/>
      <c r="D38" s="105"/>
      <c r="E38" s="105"/>
      <c r="F38" s="105"/>
      <c r="G38" s="106"/>
      <c r="H38" s="105"/>
      <c r="I38" s="105"/>
      <c r="J38" s="105"/>
      <c r="K38" s="105"/>
      <c r="L38" s="105"/>
      <c r="M38" s="106"/>
    </row>
    <row r="39" spans="1:13" s="107" customFormat="1" ht="27.75" customHeight="1">
      <c r="A39" s="57"/>
      <c r="B39" s="105"/>
      <c r="C39" s="105"/>
      <c r="D39" s="105"/>
      <c r="E39" s="105"/>
      <c r="F39" s="105"/>
      <c r="G39" s="106"/>
      <c r="H39" s="105"/>
      <c r="I39" s="105"/>
      <c r="J39" s="105"/>
      <c r="K39" s="105"/>
      <c r="L39" s="105"/>
      <c r="M39" s="106"/>
    </row>
    <row r="40" spans="1:13" s="107" customFormat="1" ht="27.75" customHeight="1">
      <c r="A40" s="57"/>
      <c r="B40" s="105"/>
      <c r="C40" s="105"/>
      <c r="D40" s="105"/>
      <c r="E40" s="105"/>
      <c r="F40" s="105"/>
      <c r="G40" s="106"/>
      <c r="H40" s="105"/>
      <c r="I40" s="105"/>
      <c r="J40" s="105"/>
      <c r="K40" s="105"/>
      <c r="L40" s="105"/>
      <c r="M40" s="106"/>
    </row>
    <row r="41" spans="1:13" s="107" customFormat="1" ht="27.75" customHeight="1">
      <c r="A41" s="57"/>
      <c r="B41" s="105"/>
      <c r="C41" s="105"/>
      <c r="D41" s="105"/>
      <c r="E41" s="105"/>
      <c r="F41" s="105"/>
      <c r="G41" s="106"/>
      <c r="H41" s="105"/>
      <c r="I41" s="105"/>
      <c r="J41" s="105"/>
      <c r="K41" s="105"/>
      <c r="L41" s="105"/>
      <c r="M41" s="106"/>
    </row>
    <row r="42" spans="1:13" s="107" customFormat="1" ht="27.75" customHeight="1">
      <c r="A42" s="57"/>
      <c r="B42" s="105"/>
      <c r="C42" s="105"/>
      <c r="D42" s="105"/>
      <c r="E42" s="105"/>
      <c r="F42" s="105"/>
      <c r="G42" s="106"/>
      <c r="H42" s="105"/>
      <c r="I42" s="105"/>
      <c r="J42" s="105"/>
      <c r="K42" s="105"/>
      <c r="L42" s="105"/>
      <c r="M42" s="106"/>
    </row>
    <row r="43" spans="1:13" s="107" customFormat="1" ht="27.75" customHeight="1">
      <c r="A43" s="57"/>
      <c r="B43" s="105"/>
      <c r="C43" s="105"/>
      <c r="D43" s="105"/>
      <c r="E43" s="105"/>
      <c r="F43" s="105"/>
      <c r="G43" s="106"/>
      <c r="H43" s="105"/>
      <c r="I43" s="105"/>
      <c r="J43" s="105"/>
      <c r="K43" s="105"/>
      <c r="L43" s="105"/>
      <c r="M43" s="106"/>
    </row>
    <row r="44" spans="1:13" s="107" customFormat="1" ht="27.75" customHeight="1">
      <c r="A44" s="57"/>
      <c r="B44" s="105"/>
      <c r="C44" s="105"/>
      <c r="D44" s="105"/>
      <c r="E44" s="105"/>
      <c r="F44" s="105"/>
      <c r="G44" s="106"/>
      <c r="H44" s="105"/>
      <c r="I44" s="105"/>
      <c r="J44" s="105"/>
      <c r="K44" s="105"/>
      <c r="L44" s="105"/>
      <c r="M44" s="106"/>
    </row>
    <row r="45" spans="1:13" s="107" customFormat="1" ht="27.75" customHeight="1">
      <c r="A45" s="57"/>
      <c r="B45" s="105"/>
      <c r="C45" s="105"/>
      <c r="D45" s="105"/>
      <c r="E45" s="105"/>
      <c r="F45" s="105"/>
      <c r="G45" s="106"/>
      <c r="H45" s="105"/>
      <c r="I45" s="105"/>
      <c r="J45" s="105"/>
      <c r="K45" s="105"/>
      <c r="L45" s="105"/>
      <c r="M45" s="106"/>
    </row>
    <row r="46" spans="1:13" s="107" customFormat="1" ht="27.75" customHeight="1">
      <c r="A46" s="57"/>
      <c r="B46" s="105"/>
      <c r="C46" s="105"/>
      <c r="D46" s="105"/>
      <c r="E46" s="105"/>
      <c r="F46" s="105"/>
      <c r="G46" s="106"/>
      <c r="H46" s="105"/>
      <c r="I46" s="105"/>
      <c r="J46" s="105"/>
      <c r="K46" s="105"/>
      <c r="L46" s="105"/>
      <c r="M46" s="106"/>
    </row>
    <row r="47" spans="1:13" s="107" customFormat="1" ht="27.75" customHeight="1">
      <c r="A47" s="57"/>
      <c r="B47" s="105"/>
      <c r="C47" s="105"/>
      <c r="D47" s="105"/>
      <c r="E47" s="105"/>
      <c r="F47" s="105"/>
      <c r="G47" s="106"/>
      <c r="H47" s="105"/>
      <c r="I47" s="105"/>
      <c r="J47" s="105"/>
      <c r="K47" s="105"/>
      <c r="L47" s="105"/>
      <c r="M47" s="106"/>
    </row>
    <row r="48" spans="1:13" s="107" customFormat="1" ht="27.75" customHeight="1">
      <c r="A48" s="57"/>
      <c r="B48" s="105"/>
      <c r="C48" s="105"/>
      <c r="D48" s="105"/>
      <c r="E48" s="105"/>
      <c r="F48" s="105"/>
      <c r="G48" s="106"/>
      <c r="H48" s="105"/>
      <c r="I48" s="105"/>
      <c r="J48" s="105"/>
      <c r="K48" s="105"/>
      <c r="L48" s="105"/>
      <c r="M48" s="106"/>
    </row>
    <row r="49" spans="1:13" s="107" customFormat="1" ht="27.75" customHeight="1">
      <c r="A49" s="57"/>
      <c r="B49" s="105"/>
      <c r="C49" s="105"/>
      <c r="D49" s="105"/>
      <c r="E49" s="105"/>
      <c r="F49" s="105"/>
      <c r="G49" s="106"/>
      <c r="H49" s="105"/>
      <c r="I49" s="105"/>
      <c r="J49" s="105"/>
      <c r="K49" s="105"/>
      <c r="L49" s="105"/>
      <c r="M49" s="106"/>
    </row>
    <row r="50" spans="1:13" s="107" customFormat="1" ht="27.75" customHeight="1">
      <c r="A50" s="57"/>
      <c r="B50" s="105"/>
      <c r="C50" s="105"/>
      <c r="D50" s="105"/>
      <c r="E50" s="105"/>
      <c r="F50" s="105"/>
      <c r="G50" s="106"/>
      <c r="H50" s="105"/>
      <c r="I50" s="105"/>
      <c r="J50" s="105"/>
      <c r="K50" s="105"/>
      <c r="L50" s="105"/>
      <c r="M50" s="106"/>
    </row>
    <row r="51" spans="1:13" s="107" customFormat="1" ht="27.75" customHeight="1">
      <c r="A51" s="57"/>
      <c r="B51" s="105"/>
      <c r="C51" s="105"/>
      <c r="D51" s="105"/>
      <c r="E51" s="105"/>
      <c r="F51" s="105"/>
      <c r="G51" s="106"/>
      <c r="H51" s="105"/>
      <c r="I51" s="105"/>
      <c r="J51" s="105"/>
      <c r="K51" s="105"/>
      <c r="L51" s="105"/>
      <c r="M51" s="106"/>
    </row>
    <row r="52" spans="1:13" s="107" customFormat="1" ht="27.75" customHeight="1">
      <c r="A52" s="57"/>
      <c r="B52" s="105"/>
      <c r="C52" s="105"/>
      <c r="D52" s="105"/>
      <c r="E52" s="105"/>
      <c r="F52" s="105"/>
      <c r="G52" s="106"/>
      <c r="H52" s="105"/>
      <c r="I52" s="105"/>
      <c r="J52" s="105"/>
      <c r="K52" s="105"/>
      <c r="L52" s="105"/>
      <c r="M52" s="106"/>
    </row>
    <row r="53" spans="1:13" s="107" customFormat="1" ht="27.75" customHeight="1">
      <c r="A53" s="57"/>
      <c r="B53" s="105"/>
      <c r="C53" s="105"/>
      <c r="D53" s="105"/>
      <c r="E53" s="105"/>
      <c r="F53" s="105"/>
      <c r="G53" s="106"/>
      <c r="H53" s="105"/>
      <c r="I53" s="105"/>
      <c r="J53" s="105"/>
      <c r="K53" s="105"/>
      <c r="L53" s="105"/>
      <c r="M53" s="106"/>
    </row>
    <row r="54" spans="1:13" s="107" customFormat="1" ht="27.75" customHeight="1">
      <c r="A54" s="57"/>
      <c r="B54" s="105"/>
      <c r="C54" s="105"/>
      <c r="D54" s="105"/>
      <c r="E54" s="105"/>
      <c r="F54" s="105"/>
      <c r="G54" s="106"/>
      <c r="H54" s="105"/>
      <c r="I54" s="105"/>
      <c r="J54" s="105"/>
      <c r="K54" s="105"/>
      <c r="L54" s="105"/>
      <c r="M54" s="106"/>
    </row>
    <row r="55" spans="1:13" s="107" customFormat="1" ht="27.75" customHeight="1">
      <c r="A55" s="57"/>
      <c r="B55" s="105"/>
      <c r="C55" s="105"/>
      <c r="D55" s="105"/>
      <c r="E55" s="105"/>
      <c r="F55" s="105"/>
      <c r="G55" s="106"/>
      <c r="H55" s="105"/>
      <c r="I55" s="105"/>
      <c r="J55" s="105"/>
      <c r="K55" s="105"/>
      <c r="L55" s="105"/>
      <c r="M55" s="106"/>
    </row>
    <row r="56" spans="1:13" s="107" customFormat="1" ht="27.75" customHeight="1">
      <c r="A56" s="57"/>
      <c r="B56" s="105"/>
      <c r="C56" s="105"/>
      <c r="D56" s="105"/>
      <c r="E56" s="105"/>
      <c r="F56" s="105"/>
      <c r="G56" s="106"/>
      <c r="H56" s="105"/>
      <c r="I56" s="105"/>
      <c r="J56" s="105"/>
      <c r="K56" s="105"/>
      <c r="L56" s="105"/>
      <c r="M56" s="106"/>
    </row>
    <row r="57" spans="1:13" s="107" customFormat="1" ht="27.75" customHeight="1">
      <c r="A57" s="57"/>
      <c r="B57" s="105"/>
      <c r="C57" s="105"/>
      <c r="D57" s="105"/>
      <c r="E57" s="105"/>
      <c r="F57" s="105"/>
      <c r="G57" s="106"/>
      <c r="H57" s="105"/>
      <c r="I57" s="105"/>
      <c r="J57" s="105"/>
      <c r="K57" s="105"/>
      <c r="L57" s="105"/>
      <c r="M57" s="106"/>
    </row>
    <row r="58" spans="1:13" s="107" customFormat="1" ht="27.75" customHeight="1">
      <c r="A58" s="57"/>
      <c r="B58" s="105"/>
      <c r="C58" s="105"/>
      <c r="D58" s="105"/>
      <c r="E58" s="105"/>
      <c r="F58" s="105"/>
      <c r="G58" s="106"/>
      <c r="H58" s="105"/>
      <c r="I58" s="105"/>
      <c r="J58" s="105"/>
      <c r="K58" s="105"/>
      <c r="L58" s="105"/>
      <c r="M58" s="106"/>
    </row>
    <row r="59" spans="1:13" s="107" customFormat="1" ht="27.75" customHeight="1">
      <c r="A59" s="57"/>
      <c r="B59" s="105"/>
      <c r="C59" s="105"/>
      <c r="D59" s="105"/>
      <c r="E59" s="105"/>
      <c r="F59" s="105"/>
      <c r="G59" s="106"/>
      <c r="H59" s="105"/>
      <c r="I59" s="105"/>
      <c r="J59" s="105"/>
      <c r="K59" s="105"/>
      <c r="L59" s="105"/>
      <c r="M59" s="106"/>
    </row>
    <row r="60" spans="1:13" s="107" customFormat="1" ht="27.75" customHeight="1">
      <c r="A60" s="57"/>
      <c r="B60" s="105"/>
      <c r="C60" s="105"/>
      <c r="D60" s="105"/>
      <c r="E60" s="105"/>
      <c r="F60" s="105"/>
      <c r="G60" s="106"/>
      <c r="H60" s="105"/>
      <c r="I60" s="105"/>
      <c r="J60" s="105"/>
      <c r="K60" s="105"/>
      <c r="L60" s="105"/>
      <c r="M60" s="106"/>
    </row>
    <row r="61" spans="1:13" s="107" customFormat="1" ht="27.75" customHeight="1">
      <c r="A61" s="57"/>
      <c r="B61" s="105"/>
      <c r="C61" s="105"/>
      <c r="D61" s="105"/>
      <c r="E61" s="105"/>
      <c r="F61" s="105"/>
      <c r="G61" s="106"/>
      <c r="H61" s="105"/>
      <c r="I61" s="105"/>
      <c r="J61" s="105"/>
      <c r="K61" s="105"/>
      <c r="L61" s="105"/>
      <c r="M61" s="106"/>
    </row>
    <row r="62" spans="1:13" s="107" customFormat="1" ht="27.75" customHeight="1">
      <c r="A62" s="57"/>
      <c r="B62" s="105"/>
      <c r="C62" s="105"/>
      <c r="D62" s="105"/>
      <c r="E62" s="105"/>
      <c r="F62" s="105"/>
      <c r="G62" s="106"/>
      <c r="H62" s="105"/>
      <c r="I62" s="105"/>
      <c r="J62" s="105"/>
      <c r="K62" s="105"/>
      <c r="L62" s="105"/>
      <c r="M62" s="106"/>
    </row>
    <row r="63" spans="1:13" s="107" customFormat="1" ht="27.75" customHeight="1">
      <c r="A63" s="57"/>
      <c r="B63" s="105"/>
      <c r="C63" s="105"/>
      <c r="D63" s="105"/>
      <c r="E63" s="105"/>
      <c r="F63" s="105"/>
      <c r="G63" s="106"/>
      <c r="H63" s="105"/>
      <c r="I63" s="105"/>
      <c r="J63" s="105"/>
      <c r="K63" s="105"/>
      <c r="L63" s="105"/>
      <c r="M63" s="106"/>
    </row>
    <row r="64" spans="1:13" s="107" customFormat="1" ht="27.75" customHeight="1">
      <c r="A64" s="57"/>
      <c r="B64" s="105"/>
      <c r="C64" s="105"/>
      <c r="D64" s="105"/>
      <c r="E64" s="105"/>
      <c r="F64" s="105"/>
      <c r="G64" s="106"/>
      <c r="H64" s="105"/>
      <c r="I64" s="105"/>
      <c r="J64" s="105"/>
      <c r="K64" s="105"/>
      <c r="L64" s="105"/>
      <c r="M64" s="106"/>
    </row>
    <row r="65" spans="1:13" s="107" customFormat="1" ht="27.75" customHeight="1">
      <c r="A65" s="57"/>
      <c r="B65" s="105"/>
      <c r="C65" s="105"/>
      <c r="D65" s="105"/>
      <c r="E65" s="105"/>
      <c r="F65" s="105"/>
      <c r="G65" s="106"/>
      <c r="H65" s="105"/>
      <c r="I65" s="105"/>
      <c r="J65" s="105"/>
      <c r="K65" s="105"/>
      <c r="L65" s="105"/>
      <c r="M65" s="106"/>
    </row>
    <row r="66" spans="1:13" s="107" customFormat="1" ht="27.75" customHeight="1">
      <c r="A66" s="57"/>
      <c r="B66" s="105"/>
      <c r="C66" s="105"/>
      <c r="D66" s="105"/>
      <c r="E66" s="105"/>
      <c r="F66" s="105"/>
      <c r="G66" s="106"/>
      <c r="H66" s="105"/>
      <c r="I66" s="105"/>
      <c r="J66" s="105"/>
      <c r="K66" s="105"/>
      <c r="L66" s="105"/>
      <c r="M66" s="106"/>
    </row>
    <row r="67" spans="1:13" s="107" customFormat="1" ht="27.75" customHeight="1">
      <c r="A67" s="57"/>
      <c r="B67" s="105"/>
      <c r="C67" s="105"/>
      <c r="D67" s="105"/>
      <c r="E67" s="105"/>
      <c r="F67" s="105"/>
      <c r="G67" s="106"/>
      <c r="H67" s="105"/>
      <c r="I67" s="105"/>
      <c r="J67" s="105"/>
      <c r="K67" s="105"/>
      <c r="L67" s="105"/>
      <c r="M67" s="106"/>
    </row>
    <row r="68" spans="1:13" s="107" customFormat="1" ht="27.75" customHeight="1">
      <c r="A68" s="57"/>
      <c r="B68" s="105"/>
      <c r="C68" s="105"/>
      <c r="D68" s="105"/>
      <c r="E68" s="105"/>
      <c r="F68" s="105"/>
      <c r="G68" s="106"/>
      <c r="H68" s="105"/>
      <c r="I68" s="105"/>
      <c r="J68" s="105"/>
      <c r="K68" s="105"/>
      <c r="L68" s="105"/>
      <c r="M68" s="106"/>
    </row>
    <row r="69" spans="1:13" s="107" customFormat="1" ht="27.75" customHeight="1">
      <c r="A69" s="57"/>
      <c r="B69" s="105"/>
      <c r="C69" s="105"/>
      <c r="D69" s="105"/>
      <c r="E69" s="105"/>
      <c r="F69" s="105"/>
      <c r="G69" s="106"/>
      <c r="H69" s="105"/>
      <c r="I69" s="105"/>
      <c r="J69" s="105"/>
      <c r="K69" s="105"/>
      <c r="L69" s="105"/>
      <c r="M69" s="106"/>
    </row>
    <row r="70" spans="1:13" s="107" customFormat="1" ht="27.75" customHeight="1">
      <c r="A70" s="57"/>
      <c r="B70" s="105"/>
      <c r="C70" s="105"/>
      <c r="D70" s="105"/>
      <c r="E70" s="105"/>
      <c r="F70" s="105"/>
      <c r="G70" s="106"/>
      <c r="H70" s="105"/>
      <c r="I70" s="105"/>
      <c r="J70" s="105"/>
      <c r="K70" s="105"/>
      <c r="L70" s="105"/>
      <c r="M70" s="106"/>
    </row>
    <row r="71" spans="1:13" s="107" customFormat="1" ht="27.75" customHeight="1">
      <c r="A71" s="57"/>
      <c r="B71" s="105"/>
      <c r="C71" s="105"/>
      <c r="D71" s="105"/>
      <c r="E71" s="105"/>
      <c r="F71" s="105"/>
      <c r="G71" s="106"/>
      <c r="H71" s="105"/>
      <c r="I71" s="105"/>
      <c r="J71" s="105"/>
      <c r="K71" s="105"/>
      <c r="L71" s="105"/>
      <c r="M71" s="106"/>
    </row>
    <row r="72" spans="1:13" s="107" customFormat="1" ht="27.75" customHeight="1">
      <c r="A72" s="57"/>
      <c r="B72" s="105"/>
      <c r="C72" s="105"/>
      <c r="D72" s="105"/>
      <c r="E72" s="105"/>
      <c r="F72" s="105"/>
      <c r="G72" s="106"/>
      <c r="H72" s="105"/>
      <c r="I72" s="105"/>
      <c r="J72" s="105"/>
      <c r="K72" s="105"/>
      <c r="L72" s="105"/>
      <c r="M72" s="106"/>
    </row>
    <row r="73" spans="1:13" s="107" customFormat="1" ht="27.75" customHeight="1">
      <c r="A73" s="57"/>
      <c r="B73" s="105"/>
      <c r="C73" s="105"/>
      <c r="D73" s="105"/>
      <c r="E73" s="105"/>
      <c r="F73" s="105"/>
      <c r="G73" s="106"/>
      <c r="H73" s="105"/>
      <c r="I73" s="105"/>
      <c r="J73" s="105"/>
      <c r="K73" s="105"/>
      <c r="L73" s="105"/>
      <c r="M73" s="106"/>
    </row>
    <row r="74" spans="1:13" s="107" customFormat="1" ht="27.75" customHeight="1">
      <c r="A74" s="57"/>
      <c r="B74" s="105"/>
      <c r="C74" s="105"/>
      <c r="D74" s="105"/>
      <c r="E74" s="105"/>
      <c r="F74" s="105"/>
      <c r="G74" s="106"/>
      <c r="H74" s="105"/>
      <c r="I74" s="105"/>
      <c r="J74" s="105"/>
      <c r="K74" s="105"/>
      <c r="L74" s="105"/>
      <c r="M74" s="106"/>
    </row>
    <row r="75" spans="1:13" s="107" customFormat="1" ht="27.75" customHeight="1">
      <c r="A75" s="57"/>
      <c r="B75" s="105"/>
      <c r="C75" s="105"/>
      <c r="D75" s="105"/>
      <c r="E75" s="105"/>
      <c r="F75" s="105"/>
      <c r="G75" s="106"/>
      <c r="H75" s="105"/>
      <c r="I75" s="105"/>
      <c r="J75" s="105"/>
      <c r="K75" s="105"/>
      <c r="L75" s="105"/>
      <c r="M75" s="106"/>
    </row>
    <row r="76" spans="1:13" s="107" customFormat="1" ht="27.75" customHeight="1">
      <c r="A76" s="57"/>
      <c r="B76" s="105"/>
      <c r="C76" s="105"/>
      <c r="D76" s="105"/>
      <c r="E76" s="105"/>
      <c r="F76" s="105"/>
      <c r="G76" s="106"/>
      <c r="H76" s="105"/>
      <c r="I76" s="105"/>
      <c r="J76" s="105"/>
      <c r="K76" s="105"/>
      <c r="L76" s="105"/>
      <c r="M76" s="106"/>
    </row>
    <row r="77" spans="1:13" s="107" customFormat="1" ht="27.75" customHeight="1">
      <c r="A77" s="57"/>
      <c r="B77" s="105"/>
      <c r="C77" s="105"/>
      <c r="D77" s="105"/>
      <c r="E77" s="105"/>
      <c r="F77" s="105"/>
      <c r="G77" s="106"/>
      <c r="H77" s="105"/>
      <c r="I77" s="105"/>
      <c r="J77" s="105"/>
      <c r="K77" s="105"/>
      <c r="L77" s="105"/>
      <c r="M77" s="106"/>
    </row>
    <row r="78" spans="1:13" s="107" customFormat="1" ht="27.75" customHeight="1">
      <c r="A78" s="57"/>
      <c r="B78" s="105"/>
      <c r="C78" s="105"/>
      <c r="D78" s="105"/>
      <c r="E78" s="105"/>
      <c r="F78" s="105"/>
      <c r="G78" s="106"/>
      <c r="H78" s="105"/>
      <c r="I78" s="105"/>
      <c r="J78" s="105"/>
      <c r="K78" s="105"/>
      <c r="L78" s="105"/>
      <c r="M78" s="106"/>
    </row>
    <row r="79" spans="1:13" s="107" customFormat="1" ht="27.75" customHeight="1">
      <c r="A79" s="57"/>
      <c r="B79" s="105"/>
      <c r="C79" s="105"/>
      <c r="D79" s="105"/>
      <c r="E79" s="105"/>
      <c r="F79" s="105"/>
      <c r="G79" s="106"/>
      <c r="H79" s="105"/>
      <c r="I79" s="105"/>
      <c r="J79" s="105"/>
      <c r="K79" s="105"/>
      <c r="L79" s="105"/>
      <c r="M79" s="106"/>
    </row>
    <row r="80" spans="1:13" s="107" customFormat="1" ht="27.75" customHeight="1">
      <c r="A80" s="57"/>
      <c r="B80" s="105"/>
      <c r="C80" s="105"/>
      <c r="D80" s="105"/>
      <c r="E80" s="105"/>
      <c r="F80" s="105"/>
      <c r="G80" s="106"/>
      <c r="H80" s="105"/>
      <c r="I80" s="105"/>
      <c r="J80" s="105"/>
      <c r="K80" s="105"/>
      <c r="L80" s="105"/>
      <c r="M80" s="106"/>
    </row>
    <row r="81" spans="1:13" s="107" customFormat="1" ht="27.75" customHeight="1">
      <c r="A81" s="57"/>
      <c r="B81" s="105"/>
      <c r="C81" s="105"/>
      <c r="D81" s="105"/>
      <c r="E81" s="105"/>
      <c r="F81" s="105"/>
      <c r="G81" s="106"/>
      <c r="H81" s="105"/>
      <c r="I81" s="105"/>
      <c r="J81" s="105"/>
      <c r="K81" s="105"/>
      <c r="L81" s="105"/>
      <c r="M81" s="106"/>
    </row>
    <row r="82" spans="1:13" s="107" customFormat="1" ht="27.75" customHeight="1">
      <c r="A82" s="57"/>
      <c r="B82" s="105"/>
      <c r="C82" s="105"/>
      <c r="D82" s="105"/>
      <c r="E82" s="105"/>
      <c r="F82" s="105"/>
      <c r="G82" s="106"/>
      <c r="H82" s="105"/>
      <c r="I82" s="105"/>
      <c r="J82" s="105"/>
      <c r="K82" s="105"/>
      <c r="L82" s="105"/>
      <c r="M82" s="106"/>
    </row>
    <row r="83" spans="1:13" s="107" customFormat="1" ht="27.75" customHeight="1">
      <c r="A83" s="57"/>
      <c r="B83" s="105"/>
      <c r="C83" s="105"/>
      <c r="D83" s="105"/>
      <c r="E83" s="105"/>
      <c r="F83" s="105"/>
      <c r="G83" s="106"/>
      <c r="H83" s="105"/>
      <c r="I83" s="105"/>
      <c r="J83" s="105"/>
      <c r="K83" s="105"/>
      <c r="L83" s="105"/>
      <c r="M83" s="106"/>
    </row>
    <row r="84" spans="1:13" s="107" customFormat="1" ht="27.75" customHeight="1">
      <c r="A84" s="57"/>
      <c r="B84" s="105"/>
      <c r="C84" s="105"/>
      <c r="D84" s="105"/>
      <c r="E84" s="105"/>
      <c r="F84" s="105"/>
      <c r="G84" s="106"/>
      <c r="H84" s="105"/>
      <c r="I84" s="105"/>
      <c r="J84" s="105"/>
      <c r="K84" s="105"/>
      <c r="L84" s="105"/>
      <c r="M84" s="106"/>
    </row>
    <row r="85" spans="1:13" s="107" customFormat="1" ht="27.75" customHeight="1">
      <c r="A85" s="57"/>
      <c r="B85" s="105"/>
      <c r="C85" s="105"/>
      <c r="D85" s="105"/>
      <c r="E85" s="105"/>
      <c r="F85" s="105"/>
      <c r="G85" s="106"/>
      <c r="H85" s="105"/>
      <c r="I85" s="105"/>
      <c r="J85" s="105"/>
      <c r="K85" s="105"/>
      <c r="L85" s="105"/>
      <c r="M85" s="106"/>
    </row>
    <row r="86" spans="1:13" s="107" customFormat="1" ht="27.75" customHeight="1">
      <c r="A86" s="57"/>
      <c r="B86" s="105"/>
      <c r="C86" s="105"/>
      <c r="D86" s="105"/>
      <c r="E86" s="105"/>
      <c r="F86" s="105"/>
      <c r="G86" s="106"/>
      <c r="H86" s="105"/>
      <c r="I86" s="105"/>
      <c r="J86" s="105"/>
      <c r="K86" s="105"/>
      <c r="L86" s="105"/>
      <c r="M86" s="106"/>
    </row>
    <row r="87" spans="1:13" s="107" customFormat="1" ht="27.75" customHeight="1">
      <c r="A87" s="57"/>
      <c r="B87" s="105"/>
      <c r="C87" s="105"/>
      <c r="D87" s="105"/>
      <c r="E87" s="105"/>
      <c r="F87" s="105"/>
      <c r="G87" s="106"/>
      <c r="H87" s="105"/>
      <c r="I87" s="105"/>
      <c r="J87" s="105"/>
      <c r="K87" s="105"/>
      <c r="L87" s="105"/>
      <c r="M87" s="106"/>
    </row>
    <row r="88" spans="1:13" s="107" customFormat="1" ht="27.75" customHeight="1">
      <c r="A88" s="57"/>
      <c r="B88" s="105"/>
      <c r="C88" s="105"/>
      <c r="D88" s="105"/>
      <c r="E88" s="105"/>
      <c r="F88" s="105"/>
      <c r="G88" s="106"/>
      <c r="H88" s="105"/>
      <c r="I88" s="105"/>
      <c r="J88" s="105"/>
      <c r="K88" s="105"/>
      <c r="L88" s="105"/>
      <c r="M88" s="106"/>
    </row>
    <row r="89" spans="1:13" s="107" customFormat="1" ht="27.75" customHeight="1">
      <c r="A89" s="57"/>
      <c r="B89" s="105"/>
      <c r="C89" s="105"/>
      <c r="D89" s="105"/>
      <c r="E89" s="105"/>
      <c r="F89" s="105"/>
      <c r="G89" s="106"/>
      <c r="H89" s="105"/>
      <c r="I89" s="105"/>
      <c r="J89" s="105"/>
      <c r="K89" s="105"/>
      <c r="L89" s="105"/>
      <c r="M89" s="106"/>
    </row>
    <row r="90" spans="1:13" s="107" customFormat="1" ht="27.75" customHeight="1">
      <c r="A90" s="57"/>
      <c r="B90" s="105"/>
      <c r="C90" s="105"/>
      <c r="D90" s="105"/>
      <c r="E90" s="105"/>
      <c r="F90" s="105"/>
      <c r="G90" s="106"/>
      <c r="H90" s="105"/>
      <c r="I90" s="105"/>
      <c r="J90" s="105"/>
      <c r="K90" s="105"/>
      <c r="L90" s="105"/>
      <c r="M90" s="106"/>
    </row>
    <row r="91" spans="1:13" s="107" customFormat="1" ht="27.75" customHeight="1">
      <c r="A91" s="57"/>
      <c r="B91" s="105"/>
      <c r="C91" s="105"/>
      <c r="D91" s="105"/>
      <c r="E91" s="105"/>
      <c r="F91" s="105"/>
      <c r="G91" s="106"/>
      <c r="H91" s="105"/>
      <c r="I91" s="105"/>
      <c r="J91" s="105"/>
      <c r="K91" s="105"/>
      <c r="L91" s="105"/>
      <c r="M91" s="106"/>
    </row>
    <row r="92" spans="1:13" s="107" customFormat="1" ht="27.75" customHeight="1">
      <c r="A92" s="57"/>
      <c r="B92" s="105"/>
      <c r="C92" s="105"/>
      <c r="D92" s="105"/>
      <c r="E92" s="105"/>
      <c r="F92" s="105"/>
      <c r="G92" s="106"/>
      <c r="H92" s="105"/>
      <c r="I92" s="105"/>
      <c r="J92" s="105"/>
      <c r="K92" s="105"/>
      <c r="L92" s="105"/>
      <c r="M92" s="106"/>
    </row>
    <row r="93" spans="1:13" s="107" customFormat="1" ht="27.75" customHeight="1">
      <c r="A93" s="57"/>
      <c r="B93" s="105"/>
      <c r="C93" s="105"/>
      <c r="D93" s="105"/>
      <c r="E93" s="105"/>
      <c r="F93" s="105"/>
      <c r="G93" s="106"/>
      <c r="H93" s="105"/>
      <c r="I93" s="105"/>
      <c r="J93" s="105"/>
      <c r="K93" s="105"/>
      <c r="L93" s="105"/>
      <c r="M93" s="106"/>
    </row>
    <row r="94" spans="1:13" s="107" customFormat="1" ht="27.75" customHeight="1">
      <c r="A94" s="57"/>
      <c r="B94" s="105"/>
      <c r="C94" s="105"/>
      <c r="D94" s="105"/>
      <c r="E94" s="105"/>
      <c r="F94" s="105"/>
      <c r="G94" s="106"/>
      <c r="H94" s="105"/>
      <c r="I94" s="105"/>
      <c r="J94" s="105"/>
      <c r="K94" s="105"/>
      <c r="L94" s="105"/>
      <c r="M94" s="106"/>
    </row>
    <row r="95" spans="1:13" s="107" customFormat="1" ht="27.75" customHeight="1">
      <c r="A95" s="57"/>
      <c r="B95" s="105"/>
      <c r="C95" s="105"/>
      <c r="D95" s="105"/>
      <c r="E95" s="105"/>
      <c r="F95" s="105"/>
      <c r="G95" s="106"/>
      <c r="H95" s="105"/>
      <c r="I95" s="105"/>
      <c r="J95" s="105"/>
      <c r="K95" s="105"/>
      <c r="L95" s="105"/>
      <c r="M95" s="106"/>
    </row>
    <row r="96" spans="1:13" s="107" customFormat="1" ht="27.75" customHeight="1">
      <c r="A96" s="57"/>
      <c r="B96" s="105"/>
      <c r="C96" s="105"/>
      <c r="D96" s="105"/>
      <c r="E96" s="105"/>
      <c r="F96" s="105"/>
      <c r="G96" s="106"/>
      <c r="H96" s="105"/>
      <c r="I96" s="105"/>
      <c r="J96" s="105"/>
      <c r="K96" s="105"/>
      <c r="L96" s="105"/>
      <c r="M96" s="106"/>
    </row>
    <row r="97" spans="1:13" s="107" customFormat="1" ht="27.75" customHeight="1">
      <c r="A97" s="57"/>
      <c r="B97" s="105"/>
      <c r="C97" s="105"/>
      <c r="D97" s="105"/>
      <c r="E97" s="105"/>
      <c r="F97" s="105"/>
      <c r="G97" s="106"/>
      <c r="H97" s="105"/>
      <c r="I97" s="105"/>
      <c r="J97" s="105"/>
      <c r="K97" s="105"/>
      <c r="L97" s="105"/>
      <c r="M97" s="106"/>
    </row>
  </sheetData>
  <mergeCells count="3">
    <mergeCell ref="F2:G2"/>
    <mergeCell ref="F4:G4"/>
    <mergeCell ref="A5:A6"/>
  </mergeCells>
  <printOptions horizontalCentered="1"/>
  <pageMargins left="0.4724409448818898" right="0.4724409448818898" top="0.5905511811023623" bottom="1.1811023622047245" header="0.2755905511811024" footer="0.1968503937007874"/>
  <pageSetup horizontalDpi="600" verticalDpi="600" orientation="portrait" pageOrder="overThenDown" paperSize="9" scale="80" r:id="rId1"/>
  <colBreaks count="1" manualBreakCount="1">
    <brk id="7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2007-05-16T02:54:02Z</dcterms:created>
  <dcterms:modified xsi:type="dcterms:W3CDTF">2007-05-17T06:29:42Z</dcterms:modified>
  <cp:category/>
  <cp:version/>
  <cp:contentType/>
  <cp:contentStatus/>
</cp:coreProperties>
</file>